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ied\OneDrive - Teresa Gomez - Carlos Quian &amp; Asoc\TGCQ\CLIENTES\COLEGIO DE ESCRIBANOS CABA\CONSEJO FEDERAL\"/>
    </mc:Choice>
  </mc:AlternateContent>
  <xr:revisionPtr revIDLastSave="0" documentId="13_ncr:1_{B3DF1E84-668D-4F96-A34D-87BA70C45EE5}" xr6:coauthVersionLast="47" xr6:coauthVersionMax="47" xr10:uidLastSave="{00000000-0000-0000-0000-000000000000}"/>
  <bookViews>
    <workbookView xWindow="-108" yWindow="-108" windowWidth="23256" windowHeight="12456" xr2:uid="{E8F43480-2FCE-43A5-A0F0-42F29D82AF08}"/>
  </bookViews>
  <sheets>
    <sheet name="MATRIZ" sheetId="1" r:id="rId1"/>
    <sheet name="ESCALAS" sheetId="2" r:id="rId2"/>
    <sheet name="MAPA DE COLOR Y RIESGOS" sheetId="3" r:id="rId3"/>
  </sheets>
  <definedNames>
    <definedName name="_xlnm.Print_Area" localSheetId="0">MATRIZ!$A$1:$F$64</definedName>
    <definedName name="_xlnm.Print_Titles" localSheetId="0">MATRIZ!$1:$4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 s="1"/>
  <c r="D61" i="1"/>
  <c r="E61" i="1" s="1"/>
  <c r="D60" i="1"/>
  <c r="E60" i="1" s="1"/>
  <c r="D48" i="1"/>
  <c r="E48" i="1" s="1"/>
  <c r="D21" i="1"/>
  <c r="E21" i="1" s="1"/>
  <c r="D6" i="1"/>
  <c r="E6" i="1" s="1"/>
  <c r="D58" i="1"/>
  <c r="E58" i="1" s="1"/>
  <c r="D47" i="1"/>
  <c r="E47" i="1" s="1"/>
  <c r="D20" i="1"/>
  <c r="E20" i="1" s="1"/>
  <c r="D57" i="1"/>
  <c r="E57" i="1" s="1"/>
  <c r="D56" i="1"/>
  <c r="E56" i="1" s="1"/>
  <c r="D55" i="1"/>
  <c r="E55" i="1" s="1"/>
  <c r="D54" i="1"/>
  <c r="E54" i="1" s="1"/>
  <c r="D52" i="1"/>
  <c r="E52" i="1" s="1"/>
  <c r="D51" i="1"/>
  <c r="E51" i="1" s="1"/>
  <c r="D50" i="1"/>
  <c r="E50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22" i="1" l="1"/>
  <c r="E22" i="1" s="1"/>
  <c r="D38" i="1"/>
  <c r="E38" i="1" s="1"/>
  <c r="D59" i="1"/>
  <c r="E59" i="1" s="1"/>
  <c r="D5" i="1"/>
  <c r="D49" i="1"/>
  <c r="E49" i="1" s="1"/>
  <c r="D53" i="1"/>
  <c r="E53" i="1"/>
  <c r="D3" i="1" l="1"/>
  <c r="E3" i="1" s="1"/>
  <c r="E5" i="1"/>
</calcChain>
</file>

<file path=xl/sharedStrings.xml><?xml version="1.0" encoding="utf-8"?>
<sst xmlns="http://schemas.openxmlformats.org/spreadsheetml/2006/main" count="118" uniqueCount="113">
  <si>
    <t>12. Operaciones donde el cliente formaliza el acto o contrato ante un Escribano Público de una localidad distinta a la ubicación del bien</t>
  </si>
  <si>
    <t>FACTORES DE RIESGO</t>
  </si>
  <si>
    <t>1. FACTORES DE RIESGO POR CUMPLIMIENTO NORMATIVO Y PROFESIONAL</t>
  </si>
  <si>
    <t>3. FACTORES DE RIESGO POR SERVICIOS PRESTADOS</t>
  </si>
  <si>
    <t>POSIBILIDAD DE OCURRENCIA</t>
  </si>
  <si>
    <t>Poco probable</t>
  </si>
  <si>
    <t>Probable</t>
  </si>
  <si>
    <t>Altamente probable</t>
  </si>
  <si>
    <t>Grave</t>
  </si>
  <si>
    <t>Moderado</t>
  </si>
  <si>
    <t>Leve</t>
  </si>
  <si>
    <t>Consecuencias jurídicas penales, aplicación de multas severas, consecuencias profesinales, pérdida de clientes, indeminzaciones por daños, inhabilitación, pérdida de matrícula</t>
  </si>
  <si>
    <t>Consecuencias jurídicas, sanciones moderadas a significativas, desprestigio, consecuencias profesionales.</t>
  </si>
  <si>
    <t>Puede ser susceptible de sanciones moderadas de tipo administrativo o profesional</t>
  </si>
  <si>
    <t>Valor</t>
  </si>
  <si>
    <t>Impacto</t>
  </si>
  <si>
    <t>Posibles efectos</t>
  </si>
  <si>
    <t>VALORACIÓN DEL IMPACTO</t>
  </si>
  <si>
    <t>MODERADO</t>
  </si>
  <si>
    <t>MODERADO
3</t>
  </si>
  <si>
    <t>ACEPTABLE
2</t>
  </si>
  <si>
    <t>MODERADO
4</t>
  </si>
  <si>
    <t>ACEPTABLE
1</t>
  </si>
  <si>
    <t>CRITICO
6</t>
  </si>
  <si>
    <t>CRITICO
9</t>
  </si>
  <si>
    <t>1
POCO PROBABLE</t>
  </si>
  <si>
    <t>2
PROBABLE</t>
  </si>
  <si>
    <t>3
ALTAMENTE PROBABLE</t>
  </si>
  <si>
    <t>3 GRAVE</t>
  </si>
  <si>
    <t>2 MODERADO</t>
  </si>
  <si>
    <t>1 LEVE</t>
  </si>
  <si>
    <t>IMPACTO</t>
  </si>
  <si>
    <t>PROBABILIDAD</t>
  </si>
  <si>
    <t>Mapa de calor con niveles de severidad del impacto</t>
  </si>
  <si>
    <t>CALIFICACIÓN</t>
  </si>
  <si>
    <t>ESCALA</t>
  </si>
  <si>
    <t>ACEPTABLE</t>
  </si>
  <si>
    <t>CRÍTICO</t>
  </si>
  <si>
    <t>1 - 2</t>
  </si>
  <si>
    <t>3 - 4</t>
  </si>
  <si>
    <t>6 - 9</t>
  </si>
  <si>
    <r>
      <t xml:space="preserve">RANGOS
</t>
    </r>
    <r>
      <rPr>
        <b/>
        <sz val="10"/>
        <color theme="1"/>
        <rFont val="Aptos"/>
        <family val="2"/>
      </rPr>
      <t>(probabilidad x impacto)</t>
    </r>
  </si>
  <si>
    <t>Rangos de la escala de severidad del riesgo</t>
  </si>
  <si>
    <t>SEVERIDAD
CALIFICACIÓN</t>
  </si>
  <si>
    <t xml:space="preserve"> RIESGO INHERENTE</t>
  </si>
  <si>
    <t>13. Operaciones con Clientes que por su magnitud, habitualidad o periodicidad excedan las prácticas usuales</t>
  </si>
  <si>
    <t>Ej.: Comparar con valores de mercado, solicitar tasaciones</t>
  </si>
  <si>
    <t>Exigir pagos bancarios, verificar origen de fondos.</t>
  </si>
  <si>
    <t>Identificar beneficiario final, aplicar debida diligencia reforzada.</t>
  </si>
  <si>
    <t>Debida diligencia reforzada, verificar origen de fondos.</t>
  </si>
  <si>
    <t>Debida diligencia reforzada, consultar listas del GAFI.</t>
  </si>
  <si>
    <t>Revisar bases de sanciones, denegar servicios si necesario.</t>
  </si>
  <si>
    <t>Ej. Realizar la capacitación anual que da el Colegio para el personal en el 2025</t>
  </si>
  <si>
    <t>Ej. Actualizar Manual con nuevas resoluciones 2025</t>
  </si>
  <si>
    <t>6. FACTORES DE RIESGO A CONSIDERAR E INCLUIR POR CADA COLEGIATURA SEGÚN JURISDICCION</t>
  </si>
  <si>
    <r>
      <t>1. Operaciones con Clientes que son personas políticamente expuestas (PEP)</t>
    </r>
    <r>
      <rPr>
        <sz val="11"/>
        <color theme="1"/>
        <rFont val="Aptos"/>
        <family val="2"/>
      </rPr>
      <t>: Incluye PEP nacionales, extranjeros o de organizaciones internacionales (Res. UIF 35/2023)</t>
    </r>
    <r>
      <rPr>
        <b/>
        <sz val="11"/>
        <color theme="1"/>
        <rFont val="Aptos"/>
        <family val="2"/>
      </rPr>
      <t xml:space="preserve">
Impacto: </t>
    </r>
    <r>
      <rPr>
        <sz val="11"/>
        <color theme="1"/>
        <rFont val="Aptos"/>
        <family val="2"/>
      </rPr>
      <t>Puede implicar al negocio en corrupción o delitos si el cliente usa su posición para fines ilegales.</t>
    </r>
  </si>
  <si>
    <r>
      <t>2. Clientes que son entidades legales complejas o estructuras no confiables</t>
    </r>
    <r>
      <rPr>
        <sz val="11"/>
        <color theme="1"/>
        <rFont val="Aptos"/>
        <family val="2"/>
      </rPr>
      <t>: Empresas con múltiples capas de propiedad o fideicomisos que dificultan identificar al beneficiario final.</t>
    </r>
  </si>
  <si>
    <r>
      <t>3. Operaciones con Clientes que solicitan servicios que podrían facilitar el anonimato o la ocultación de activos</t>
    </r>
    <r>
      <rPr>
        <sz val="11"/>
        <color theme="1"/>
        <rFont val="Aptos"/>
        <family val="2"/>
      </rPr>
      <t>: Por ejemplo, uso de testaferros o estructuras offshore.</t>
    </r>
  </si>
  <si>
    <r>
      <t>4. Operaciones con Clientes que han sido objeto de investigaciones o sanciones previas por LA/FT</t>
    </r>
    <r>
      <rPr>
        <sz val="11"/>
        <color theme="1"/>
        <rFont val="Aptos"/>
        <family val="2"/>
      </rPr>
      <t>: Incluye listas de sanciones nacionales e internacionales.</t>
    </r>
    <r>
      <rPr>
        <b/>
        <sz val="11"/>
        <color theme="1"/>
        <rFont val="Aptos"/>
        <family val="2"/>
      </rPr>
      <t xml:space="preserve">
Impacto: </t>
    </r>
    <r>
      <rPr>
        <sz val="11"/>
        <color theme="1"/>
        <rFont val="Aptos"/>
        <family val="2"/>
      </rPr>
      <t>Puede implicar que el cliente intenta realizar actividades ilicitas nuevamente</t>
    </r>
  </si>
  <si>
    <r>
      <t>5. Operaciones con Clientes que proporcionan información inconsistente o incompleta</t>
    </r>
    <r>
      <rPr>
        <sz val="11"/>
        <color theme="1"/>
        <rFont val="Aptos"/>
        <family val="2"/>
      </rPr>
      <t>: Datos contradictorios o falta de documentación que respalde su identidad o propósito.</t>
    </r>
    <r>
      <rPr>
        <b/>
        <sz val="11"/>
        <color theme="1"/>
        <rFont val="Aptos"/>
        <family val="2"/>
      </rPr>
      <t xml:space="preserve">
Impacto: </t>
    </r>
    <r>
      <rPr>
        <sz val="11"/>
        <color theme="1"/>
        <rFont val="Aptos"/>
        <family val="2"/>
      </rPr>
      <t>El Escribano se puede ver forzado a incumplir con Debida Diligencia Res. 242/2023</t>
    </r>
  </si>
  <si>
    <r>
      <t>6. Operaciones con Clientes que parecen actuar en nombre de terceros sin divulgarlo</t>
    </r>
    <r>
      <rPr>
        <sz val="11"/>
        <color theme="1"/>
        <rFont val="Aptos"/>
        <family val="2"/>
      </rPr>
      <t>: Indicadores de posible uso de nominados o intermediarios.</t>
    </r>
  </si>
  <si>
    <r>
      <t>7. Operaciones con Clientes con antecedentes penales o vinculados a actividades ilícitas</t>
    </r>
    <r>
      <rPr>
        <sz val="11"/>
        <color theme="1"/>
        <rFont val="Aptos"/>
        <family val="2"/>
      </rPr>
      <t>: Identificados mediante bases de datos públicas o privadas.</t>
    </r>
  </si>
  <si>
    <r>
      <t>8. Operaciones con Clientes que evaden la identificación del beneficiario final</t>
    </r>
    <r>
      <rPr>
        <sz val="11"/>
        <color theme="1"/>
        <rFont val="Aptos"/>
        <family val="2"/>
      </rPr>
      <t>: Resistencia a proporcionar información sobre quién controla realmente la entidad o transacción.</t>
    </r>
  </si>
  <si>
    <r>
      <t>9. Operaciones con Clientes que no estan dispuestos a entregar al escribano la documentación respaldatoria de las operaciones que se solicita.</t>
    </r>
    <r>
      <rPr>
        <sz val="11"/>
        <color theme="1"/>
        <rFont val="Aptos"/>
        <family val="2"/>
      </rPr>
      <t xml:space="preserve"> Resistencia a proporcionar certificaciones contables, antecedentes notariales, etc.</t>
    </r>
  </si>
  <si>
    <r>
      <t>10. Operaciones con Clientes no residentes que no presentan claridad en el motivo de la operación.</t>
    </r>
    <r>
      <rPr>
        <sz val="11"/>
        <color theme="1"/>
        <rFont val="Aptos"/>
        <family val="2"/>
      </rPr>
      <t xml:space="preserve"> Resistencia a proporcionar documentción de identidad.</t>
    </r>
  </si>
  <si>
    <r>
      <t>11. Operaciones con Clientes residentes de jurisdicciones no confiables según criterios del GAFI.</t>
    </r>
    <r>
      <rPr>
        <sz val="11"/>
        <color theme="1"/>
        <rFont val="Aptos"/>
        <family val="2"/>
      </rPr>
      <t xml:space="preserve"> </t>
    </r>
  </si>
  <si>
    <r>
      <t xml:space="preserve">14. Operaciones con Clientes en donde la edad de los otorgantes es incoherente con el volumen o características de la Actividad Específica. </t>
    </r>
    <r>
      <rPr>
        <sz val="11"/>
        <color theme="1"/>
        <rFont val="Aptos"/>
        <family val="2"/>
      </rPr>
      <t>Menores de edad, personas con dificultades para entender lo que firma o de edad avanzada, no encontrándose una explicación lógica que motive su intervención.</t>
    </r>
  </si>
  <si>
    <r>
      <t>1. Transacciones que involucran sumas de dinero en efectivo</t>
    </r>
    <r>
      <rPr>
        <sz val="11"/>
        <color theme="1"/>
        <rFont val="Aptos"/>
        <family val="2"/>
      </rPr>
      <t xml:space="preserve">: Pagos en efectivo que excedan umbrales habituales o sin justificación económica clara.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Dificultad para rastrear el origen del dinero, lo que podría facilitar el lavado de dinero.</t>
    </r>
  </si>
  <si>
    <r>
      <t>2. Transacciones que parecen no tener un propósito económico o legal claro</t>
    </r>
    <r>
      <rPr>
        <sz val="11"/>
        <color theme="1"/>
        <rFont val="Aptos"/>
        <family val="2"/>
      </rPr>
      <t>: Operaciones sin lógica comercial aparente o que contradicen el perfil del cliente.</t>
    </r>
  </si>
  <si>
    <r>
      <t>3. Transacciones que involucran la creación, operación o gestión de personas jurídicas o arreglos legales</t>
    </r>
    <r>
      <rPr>
        <sz val="11"/>
        <color theme="1"/>
        <rFont val="Aptos"/>
        <family val="2"/>
      </rPr>
      <t>: Por ejemplo, constitución de sociedades anónimas o fideicomisos.</t>
    </r>
  </si>
  <si>
    <r>
      <rPr>
        <b/>
        <sz val="11"/>
        <color theme="1"/>
        <rFont val="Aptos"/>
        <family val="2"/>
      </rPr>
      <t>3. El personal de la Escribanía se ha capacitado correctamente en la normativa de prevención de LA/FT. 
Riesgo</t>
    </r>
    <r>
      <rPr>
        <sz val="11"/>
        <color theme="1"/>
        <rFont val="Aptos"/>
        <family val="2"/>
      </rPr>
      <t xml:space="preserve">: La falta de formación impide reconocer señales de alerta o aplicar procedimientos adecuados.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Aumenta la probabilidad de no detectar operaciones sospechosas.</t>
    </r>
  </si>
  <si>
    <r>
      <rPr>
        <b/>
        <sz val="11"/>
        <color theme="1"/>
        <rFont val="Aptos"/>
        <family val="2"/>
      </rPr>
      <t xml:space="preserve">5. Se actualiza permanentemente en normativas nacionales e internacionales. (Lectura de notificaciones de UIF y de su Colegio Profesional) 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Desconocer nuevas obligaciones o tipologías de LA/FT.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Incumplimiento involuntario y exposición a riesgos emergentes.</t>
    </r>
  </si>
  <si>
    <r>
      <rPr>
        <b/>
        <sz val="11"/>
        <color theme="1"/>
        <rFont val="Aptos"/>
        <family val="2"/>
      </rPr>
      <t>6. Realiza las presentaciones de los reportes que la UIF exige (sistemáticos o sospechosos de corresponder)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No reportar operaciones sospechosas o enviar reportes sistemáticos incorrectos o incompletos.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Ocultamiento de actividades ilícitas a las autoridades.</t>
    </r>
  </si>
  <si>
    <r>
      <rPr>
        <b/>
        <sz val="11"/>
        <color theme="1"/>
        <rFont val="Aptos"/>
        <family val="2"/>
      </rPr>
      <t>10. Se adoptan las políticas, procedimientos y controles requeridos por Res. 242/2023. (Art. 7)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Omisión de controles como verif. en listas de sanciones o análisis de operaciones inusuales.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Exposición a transacciones de alto riesgo sin detección.</t>
    </r>
  </si>
  <si>
    <r>
      <rPr>
        <b/>
        <sz val="11"/>
        <color theme="1"/>
        <rFont val="Aptos"/>
        <family val="2"/>
      </rPr>
      <t xml:space="preserve">11. Se registra correctamente la utilización de dinero en efectivo en los instrumentos. 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Omisión de esta información en los documentos notariales.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Falta de trazabilidad de un método común en operaciones de LA.</t>
    </r>
  </si>
  <si>
    <r>
      <rPr>
        <b/>
        <sz val="11"/>
        <color theme="1"/>
        <rFont val="Aptos"/>
        <family val="2"/>
      </rPr>
      <t>13. El Escribano fomenta una cultura de cumplimiento dentro de su Escribanía. El GAFI enfatizan la importancia de una ética de cumplimiento.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Falta de compromiso del personal con las políticas de LA/FT.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Mayor probabilidad de errores o negligencia.</t>
    </r>
  </si>
  <si>
    <r>
      <rPr>
        <b/>
        <sz val="11"/>
        <color theme="1"/>
        <rFont val="Aptos"/>
        <family val="2"/>
      </rPr>
      <t>14. Tiene habilitado un "Registro de Operaciones Inusuales"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Tener una operación que posteriormente se convierta en SOSPECHOSA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No presentar un ROS que debió ser presentado</t>
    </r>
  </si>
  <si>
    <r>
      <rPr>
        <b/>
        <sz val="11"/>
        <color theme="1"/>
        <rFont val="Aptos"/>
        <family val="2"/>
      </rPr>
      <t>15. El Escribano comprende adecuadamente los riesgos de LA/FT asociados a la actividad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Ignorancia sobre cómo se pueden explotar actos como autenticaciones o creación de entidades legales.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Incapacidad para prevenir su uso indebido.</t>
    </r>
  </si>
  <si>
    <r>
      <rPr>
        <b/>
        <sz val="11"/>
        <color theme="1"/>
        <rFont val="Aptos"/>
        <family val="2"/>
      </rPr>
      <t>16. El Escribano identifica correctamente a los beneficiarios finales (Sociedades – Fideicomisos)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Fallo en verificar la titularidad real de las operaciones.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Facilitación de estructuras opacas para LA.</t>
    </r>
  </si>
  <si>
    <r>
      <t xml:space="preserve">15. Operaciones con otros Sujeto Obligados que no se encuentran debidamente inscriptos en la UIF. </t>
    </r>
    <r>
      <rPr>
        <sz val="11"/>
        <color theme="1"/>
        <rFont val="Aptos"/>
        <family val="2"/>
      </rPr>
      <t>SO por el Art. 20 de la Ley 25.246</t>
    </r>
    <r>
      <rPr>
        <b/>
        <sz val="11"/>
        <color theme="1"/>
        <rFont val="Aptos"/>
        <family val="2"/>
      </rPr>
      <t xml:space="preserve"> (Ej. Abogados, Escribanos, Fiduciarios)</t>
    </r>
  </si>
  <si>
    <t>2. FACTORES DE RIESGO POR TIPO DE CLIENTES</t>
  </si>
  <si>
    <t>5. FACTORES DE RIESGO POR ZONA GEOGRAFICA</t>
  </si>
  <si>
    <t>4. FACTORES DE RIESGO POR CANAL DE DISTRIBUCIÓN</t>
  </si>
  <si>
    <r>
      <t>4. Compraventa sucesivas sobre un mismo inmueble, en un plazo de UN (1) año</t>
    </r>
    <r>
      <rPr>
        <sz val="11"/>
        <color theme="1"/>
        <rFont val="Aptos"/>
        <family val="2"/>
      </rPr>
      <t>:  cuando la diferencia entre el precio de la primera operación y de la última sea igual o superior al TREINTA (30) por ciento del importe declarado.</t>
    </r>
  </si>
  <si>
    <r>
      <t>6. Aumentos de capital injustificados en empresas</t>
    </r>
    <r>
      <rPr>
        <sz val="11"/>
        <color theme="1"/>
        <rFont val="Aptos"/>
        <family val="2"/>
      </rPr>
      <t>: Inyecciones de fondos sin relación con la actividad económica de la entidad.</t>
    </r>
  </si>
  <si>
    <r>
      <t xml:space="preserve">8. Actividades Específicas de similar naturaleza, cuantía, modalidad o simultaneidad, hagan presumir que se trata de una operación fraccionada. </t>
    </r>
    <r>
      <rPr>
        <sz val="11"/>
        <color theme="1"/>
        <rFont val="Aptos"/>
        <family val="2"/>
      </rPr>
      <t>Ello a los efectos de evitar la aplicación de los procedimientos de monitoreo y/o alerta.</t>
    </r>
  </si>
  <si>
    <t>10. El Cliente realiza/recibe pagos con/de transferencias de cuentas bancarias radicadas en el exterior.</t>
  </si>
  <si>
    <t>9. Sobrevaloración o subvaloración de propiedades en transferencias de dominio de bienes inmuebles.</t>
  </si>
  <si>
    <r>
      <t>5. Legitimación de identidades o documentos antiguos</t>
    </r>
    <r>
      <rPr>
        <sz val="11"/>
        <color theme="1"/>
        <rFont val="Aptos"/>
        <family val="2"/>
      </rPr>
      <t>: Notarización de documentos para Actividades Específicas que podrían ser falsificados para simular transacciones pasadas.</t>
    </r>
  </si>
  <si>
    <t>7. Constitución múltiple de sociedades con mínimo de socios, mínimo de capital o mismo domicilio.</t>
  </si>
  <si>
    <r>
      <t xml:space="preserve">1. Uso de Intermediarios o Terceros. </t>
    </r>
    <r>
      <rPr>
        <sz val="11"/>
        <color theme="1"/>
        <rFont val="Aptos"/>
        <family val="2"/>
      </rPr>
      <t>Colaboración con agentes, representantes o profesionales que actúan en nombre de los clientes.</t>
    </r>
  </si>
  <si>
    <r>
      <t xml:space="preserve">2. Servicios Postales o de Mensajería. </t>
    </r>
    <r>
      <rPr>
        <sz val="11"/>
        <color theme="1"/>
        <rFont val="Aptos"/>
        <family val="2"/>
      </rPr>
      <t>Recepción o envío de documentos físicos a través de correo o mensajería.</t>
    </r>
    <r>
      <rPr>
        <b/>
        <sz val="11"/>
        <color theme="1"/>
        <rFont val="Aptos"/>
        <family val="2"/>
      </rPr>
      <t xml:space="preserve"> Se evalua la correcta diligencia en el cuidado de la documentación.</t>
    </r>
  </si>
  <si>
    <r>
      <t xml:space="preserve">3. Canales No Presenciales en General. El Escribano utiliza </t>
    </r>
    <r>
      <rPr>
        <sz val="11"/>
        <color theme="1"/>
        <rFont val="Aptos"/>
        <family val="2"/>
      </rPr>
      <t>medios que no implican la presencia física del cliente.</t>
    </r>
  </si>
  <si>
    <r>
      <t>1. Clientes o transacciones relacionadas con jurisdicciones de alto riesgo identificadas por el GAFI</t>
    </r>
    <r>
      <rPr>
        <sz val="11"/>
        <color theme="1"/>
        <rFont val="Aptos"/>
        <family val="2"/>
      </rPr>
      <t>: Incluye países en la lista gris o negra del GAFI por deficiencias en ALD/CFT.</t>
    </r>
  </si>
  <si>
    <r>
      <t>2. Transacciones transfronterizas complejas</t>
    </r>
    <r>
      <rPr>
        <sz val="11"/>
        <color theme="1"/>
        <rFont val="Aptos"/>
        <family val="2"/>
      </rPr>
      <t>: Operaciones que involucran múltiples jurisdicciones, especialmente si carecen de trazabilidad clara.</t>
    </r>
  </si>
  <si>
    <r>
      <t xml:space="preserve">3. Operaciones de volumen elevado </t>
    </r>
    <r>
      <rPr>
        <sz val="11"/>
        <color theme="1"/>
        <rFont val="Aptos"/>
        <family val="2"/>
      </rPr>
      <t>que involucren o refieran a propiedades situadas en Zonas de Seguridad de Fronteras establecidas por el Decreto N° 253/18</t>
    </r>
  </si>
  <si>
    <r>
      <t>4. Países con sanciones internacionales</t>
    </r>
    <r>
      <rPr>
        <sz val="11"/>
        <color theme="1"/>
        <rFont val="Aptos"/>
        <family val="2"/>
      </rPr>
      <t>: Clientes o transacciones vinculadas a jurisdicciones bajo sanciones de la ONU, OFAC o la UE.</t>
    </r>
  </si>
  <si>
    <r>
      <rPr>
        <b/>
        <sz val="11"/>
        <color theme="1"/>
        <rFont val="Aptos"/>
        <family val="2"/>
      </rPr>
      <t>5. La Escriania esta ubicada en una jurisdiccion provincial fronteriza. Evaluar si dicha frontera es de las consideradas "calientes".</t>
    </r>
    <r>
      <rPr>
        <sz val="11"/>
        <color theme="1"/>
        <rFont val="Aptos"/>
        <family val="2"/>
      </rPr>
      <t xml:space="preserve"> Tener presente que dichas escribanias podrian ser sometidas a inspecciones por la UIF con mayor habitualidad que las no fronterizas.</t>
    </r>
  </si>
  <si>
    <r>
      <rPr>
        <b/>
        <sz val="11"/>
        <color theme="1"/>
        <rFont val="Aptos"/>
        <family val="2"/>
      </rPr>
      <t>12. Se implementan medidas adecuadas de mitigación ante riesgos encontrados.  Res. 242/2023. (Art. 6)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Falta de acciones correctivas ante riesgos detectados.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Exposición continua a amenazas sin controles efectivos</t>
    </r>
  </si>
  <si>
    <r>
      <rPr>
        <b/>
        <sz val="11"/>
        <color theme="1"/>
        <rFont val="Aptos"/>
        <family val="2"/>
      </rPr>
      <t xml:space="preserve">8. Cumple con la normativa de conservación de documentación. </t>
    </r>
    <r>
      <rPr>
        <sz val="11"/>
        <color theme="1"/>
        <rFont val="Aptos"/>
        <family val="2"/>
      </rPr>
      <t>Conservar al menos 10 años.</t>
    </r>
    <r>
      <rPr>
        <b/>
        <sz val="11"/>
        <color theme="1"/>
        <rFont val="Aptos"/>
        <family val="2"/>
      </rPr>
      <t xml:space="preserve">
Riesgo: </t>
    </r>
    <r>
      <rPr>
        <sz val="11"/>
        <color theme="1"/>
        <rFont val="Aptos"/>
        <family val="2"/>
      </rPr>
      <t>No mantener registros o hacerlo de forma incompleta.</t>
    </r>
    <r>
      <rPr>
        <b/>
        <sz val="11"/>
        <color theme="1"/>
        <rFont val="Aptos"/>
        <family val="2"/>
      </rPr>
      <t xml:space="preserve">
Impacto: </t>
    </r>
    <r>
      <rPr>
        <sz val="11"/>
        <color theme="1"/>
        <rFont val="Aptos"/>
        <family val="2"/>
      </rPr>
      <t>Imposibilidad de rastrear operaciones o responder a requerimientos de la UIF.</t>
    </r>
  </si>
  <si>
    <t>RESULTADO TOTAL DE LA AUTOEVALUACIÓN</t>
  </si>
  <si>
    <r>
      <rPr>
        <b/>
        <sz val="11"/>
        <color theme="1"/>
        <rFont val="Aptos"/>
        <family val="2"/>
      </rPr>
      <t>1. El Escribano se encuentra DEBIDAMENTE registrado en la UIF (SRO+). Res. UIF 50/2011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No encontrarse registrado correctamente (ver CAT. Adscripto/Titular)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No poder presentar ROS - RSM correctamente.</t>
    </r>
  </si>
  <si>
    <r>
      <rPr>
        <b/>
        <sz val="11"/>
        <color theme="1"/>
        <rFont val="Aptos"/>
        <family val="2"/>
      </rPr>
      <t>2. El Escribano se ha capacitado correctamente en la normativa de prevención de LA/FT. (ANUAL)
Riesgo</t>
    </r>
    <r>
      <rPr>
        <sz val="11"/>
        <color theme="1"/>
        <rFont val="Aptos"/>
        <family val="2"/>
      </rPr>
      <t xml:space="preserve">: La falta de formación impide reconocer señales de alerta o aplicar procedimientos adecuados.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Aumenta la probabilidad de no detectar operaciones sospechosas.</t>
    </r>
  </si>
  <si>
    <r>
      <rPr>
        <b/>
        <sz val="11"/>
        <color theme="1"/>
        <rFont val="Aptos"/>
        <family val="2"/>
      </rPr>
      <t>4. Tiene el Manual de prevención de LA/FT disponible y ACTUALIZADO (MODELO proveído por el Consejo Federal del Notariado Argentino
Riesgo:</t>
    </r>
    <r>
      <rPr>
        <sz val="11"/>
        <color theme="1"/>
        <rFont val="Aptos"/>
        <family val="2"/>
      </rPr>
      <t xml:space="preserve"> Sin un manual actualizado o su incumplimiento, no hay guía clara para prevenir LA/FT.</t>
    </r>
    <r>
      <rPr>
        <b/>
        <sz val="11"/>
        <color theme="1"/>
        <rFont val="Aptos"/>
        <family val="2"/>
      </rPr>
      <t xml:space="preserve">
Impacto: </t>
    </r>
    <r>
      <rPr>
        <sz val="11"/>
        <color theme="1"/>
        <rFont val="Aptos"/>
        <family val="2"/>
      </rPr>
      <t xml:space="preserve">Desorganización que facilita el uso indebido de los servicios notariales.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Desconocer nuevas obligaciones o tipologías de LA/FT.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Incumplimiento involuntario y exposición a riesgos emergentes.</t>
    </r>
  </si>
  <si>
    <r>
      <rPr>
        <b/>
        <sz val="11"/>
        <color theme="1"/>
        <rFont val="Aptos"/>
        <family val="2"/>
      </rPr>
      <t>9. Tiene implementado un Sistema de Prevención de LA/FT adecuado para la Escribania.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Ausencia de políticas y controles para identificar y mitigar riesgos.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Vulnerabilidad sistémica a ser utilizado en esquemas de LA/FT.</t>
    </r>
  </si>
  <si>
    <r>
      <rPr>
        <b/>
        <sz val="11"/>
        <color theme="1"/>
        <rFont val="Aptos"/>
        <family val="2"/>
      </rPr>
      <t>7. Cumple con la debida diligencia del cliente que pide la Res. 242/2023 (clasificación de clientes, legajos, planillas, datos, personería, RENAPER, certificaciones, REPET)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Riesgo</t>
    </r>
    <r>
      <rPr>
        <sz val="11"/>
        <color theme="1"/>
        <rFont val="Aptos"/>
        <family val="2"/>
      </rPr>
      <t xml:space="preserve">: Fallos en la identificación de clientes, beneficiarios finales o PEP.
</t>
    </r>
    <r>
      <rPr>
        <b/>
        <sz val="11"/>
        <color theme="1"/>
        <rFont val="Aptos"/>
        <family val="2"/>
      </rPr>
      <t>Impacto</t>
    </r>
    <r>
      <rPr>
        <sz val="11"/>
        <color theme="1"/>
        <rFont val="Aptos"/>
        <family val="2"/>
      </rPr>
      <t>: Aceptación de clientes de alto riesgo o estructuras opacas usadas para LA.</t>
    </r>
  </si>
  <si>
    <t>RESULTADO FACTOR 1.</t>
  </si>
  <si>
    <t xml:space="preserve">MEDIDAS DE MITIGACIÓN
Acciones específicas </t>
  </si>
  <si>
    <t>RESULTADO FACTOR 5.</t>
  </si>
  <si>
    <t>RESULTADO FACTOR 4.</t>
  </si>
  <si>
    <t>RESULTADO FACTOR 3.</t>
  </si>
  <si>
    <t>RESULTADO FACTOR 2.</t>
  </si>
  <si>
    <t>INFORME TÉCNICO DE AUTOEVALUACIÓN DE RIESGOS - RES. UIF 242/2023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</si>
</sst>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"/>
      <family val="2"/>
    </font>
    <font>
      <b/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 Narrow"/>
      <family val="2"/>
      <scheme val="minor"/>
    </font>
    <font>
      <b/>
      <sz val="14"/>
      <color theme="0"/>
      <name val="Aptos"/>
      <family val="2"/>
    </font>
    <font>
      <sz val="10"/>
      <color theme="0"/>
      <name val="Aptos"/>
      <family val="2"/>
    </font>
    <font>
      <b/>
      <sz val="10"/>
      <color theme="0"/>
      <name val="Aptos"/>
      <family val="2"/>
    </font>
    <font>
      <sz val="11"/>
      <color theme="0"/>
      <name val="Aptos"/>
      <family val="2"/>
    </font>
    <font>
      <b/>
      <sz val="8"/>
      <color theme="1"/>
      <name val="Aptos Narrow"/>
      <family val="2"/>
      <scheme val="minor"/>
    </font>
    <font>
      <b/>
      <sz val="11"/>
      <color theme="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8" fillId="0" borderId="1" xfId="0" applyFont="1" applyBorder="1"/>
    <xf numFmtId="0" fontId="12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9" borderId="0" xfId="0" applyFont="1" applyFill="1"/>
    <xf numFmtId="0" fontId="6" fillId="9" borderId="0" xfId="0" applyFont="1" applyFill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1" fillId="9" borderId="10" xfId="0" applyFont="1" applyFill="1" applyBorder="1"/>
    <xf numFmtId="0" fontId="1" fillId="9" borderId="6" xfId="0" applyFont="1" applyFill="1" applyBorder="1" applyAlignment="1">
      <alignment vertical="center"/>
    </xf>
    <xf numFmtId="0" fontId="2" fillId="9" borderId="0" xfId="0" applyFont="1" applyFill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10" borderId="14" xfId="0" applyFont="1" applyFill="1" applyBorder="1" applyAlignment="1" applyProtection="1">
      <alignment horizontal="center" vertical="center"/>
      <protection locked="0"/>
    </xf>
    <xf numFmtId="0" fontId="7" fillId="10" borderId="7" xfId="0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1" fillId="0" borderId="15" xfId="0" applyFont="1" applyBorder="1" applyAlignment="1">
      <alignment vertical="top" wrapText="1"/>
    </xf>
    <xf numFmtId="0" fontId="8" fillId="0" borderId="15" xfId="0" applyFont="1" applyBorder="1"/>
    <xf numFmtId="0" fontId="0" fillId="0" borderId="15" xfId="0" applyBorder="1"/>
    <xf numFmtId="0" fontId="0" fillId="0" borderId="15" xfId="0" applyBorder="1" applyAlignment="1">
      <alignment vertical="center" wrapText="1"/>
    </xf>
    <xf numFmtId="0" fontId="1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7" fillId="10" borderId="19" xfId="0" applyFont="1" applyFill="1" applyBorder="1" applyAlignment="1" applyProtection="1">
      <alignment horizontal="center" vertical="center"/>
      <protection locked="0"/>
    </xf>
    <xf numFmtId="0" fontId="7" fillId="10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>
      <alignment vertical="top" wrapText="1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9" fillId="8" borderId="26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12" fillId="8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8" fillId="9" borderId="0" xfId="0" applyFont="1" applyFill="1"/>
    <xf numFmtId="0" fontId="0" fillId="9" borderId="0" xfId="0" applyFill="1"/>
    <xf numFmtId="0" fontId="0" fillId="9" borderId="0" xfId="0" applyFill="1" applyAlignment="1">
      <alignment vertical="center" wrapText="1"/>
    </xf>
    <xf numFmtId="0" fontId="13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3" fillId="9" borderId="0" xfId="0" applyFont="1" applyFill="1"/>
    <xf numFmtId="0" fontId="0" fillId="9" borderId="36" xfId="0" applyFill="1" applyBorder="1"/>
    <xf numFmtId="0" fontId="4" fillId="0" borderId="28" xfId="0" applyFont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9" fillId="8" borderId="2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 applyProtection="1">
      <alignment horizontal="center" vertical="center" wrapText="1"/>
      <protection locked="0"/>
    </xf>
    <xf numFmtId="0" fontId="11" fillId="8" borderId="32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>
      <alignment vertical="top" wrapText="1"/>
    </xf>
    <xf numFmtId="0" fontId="8" fillId="9" borderId="0" xfId="0" applyFont="1" applyFill="1" applyProtection="1">
      <protection locked="0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8" fillId="9" borderId="17" xfId="0" applyFont="1" applyFill="1" applyBorder="1" applyAlignment="1">
      <alignment vertical="center" wrapText="1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2" fillId="8" borderId="28" xfId="0" applyFont="1" applyFill="1" applyBorder="1" applyAlignment="1" applyProtection="1">
      <alignment horizontal="center" vertical="center" wrapText="1"/>
      <protection locked="0"/>
    </xf>
    <xf numFmtId="0" fontId="12" fillId="8" borderId="3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9" borderId="0" xfId="0" applyFont="1" applyFill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4" fillId="8" borderId="26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0" fillId="9" borderId="0" xfId="0" applyFill="1" applyAlignment="1" applyProtection="1">
      <alignment horizontal="center" vertical="top"/>
      <protection locked="0"/>
    </xf>
    <xf numFmtId="0" fontId="0" fillId="9" borderId="10" xfId="0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textRotation="255"/>
    </xf>
    <xf numFmtId="0" fontId="2" fillId="7" borderId="6" xfId="0" applyFont="1" applyFill="1" applyBorder="1" applyAlignment="1">
      <alignment horizontal="center" vertical="center" textRotation="255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1</xdr:row>
      <xdr:rowOff>60960</xdr:rowOff>
    </xdr:from>
    <xdr:ext cx="4251960" cy="781240"/>
    <xdr:sp macro="" textlink="" fLocksText="0">
      <xdr:nvSpPr>
        <xdr:cNvPr id="2" name="CuadroTexto 1">
          <a:extLst>
            <a:ext uri="{FF2B5EF4-FFF2-40B4-BE49-F238E27FC236}">
              <a16:creationId xmlns:a16="http://schemas.microsoft.com/office/drawing/2014/main" id="{5D9845A9-D21B-FE94-898D-1C76D89076E8}"/>
            </a:ext>
          </a:extLst>
        </xdr:cNvPr>
        <xdr:cNvSpPr txBox="1"/>
      </xdr:nvSpPr>
      <xdr:spPr>
        <a:xfrm>
          <a:off x="45720" y="327660"/>
          <a:ext cx="4251960" cy="7812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b="1"/>
            <a:t>Nombre completo del Escribano: </a:t>
          </a:r>
          <a:r>
            <a:rPr lang="es-AR"/>
            <a:t>[completar]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b="1"/>
            <a:t>Número de matrícula: </a:t>
          </a:r>
          <a:r>
            <a:rPr lang="es-A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[completar]</a:t>
          </a:r>
          <a:br>
            <a:rPr lang="es-AR"/>
          </a:br>
          <a:r>
            <a:rPr lang="es-AR" b="1"/>
            <a:t>Período Evaluado: </a:t>
          </a:r>
          <a:r>
            <a:rPr lang="es-A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[completar]</a:t>
          </a:r>
          <a:br>
            <a:rPr lang="es-A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s-A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Fecha: </a:t>
          </a:r>
          <a:r>
            <a:rPr lang="es-A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[completar]</a:t>
          </a:r>
          <a:endParaRPr lang="es-AR" sz="1100"/>
        </a:p>
      </xdr:txBody>
    </xdr:sp>
    <xdr:clientData fLocksWithSheet="0"/>
  </xdr:oneCellAnchor>
  <xdr:oneCellAnchor>
    <xdr:from>
      <xdr:col>0</xdr:col>
      <xdr:colOff>0</xdr:colOff>
      <xdr:row>62</xdr:row>
      <xdr:rowOff>53340</xdr:rowOff>
    </xdr:from>
    <xdr:ext cx="4251960" cy="843821"/>
    <xdr:sp macro="" textlink="" fLocksText="0">
      <xdr:nvSpPr>
        <xdr:cNvPr id="3" name="CuadroTexto 2">
          <a:extLst>
            <a:ext uri="{FF2B5EF4-FFF2-40B4-BE49-F238E27FC236}">
              <a16:creationId xmlns:a16="http://schemas.microsoft.com/office/drawing/2014/main" id="{1FD8A152-031A-4FE7-B9FA-2B3402C024C6}"/>
            </a:ext>
          </a:extLst>
        </xdr:cNvPr>
        <xdr:cNvSpPr txBox="1"/>
      </xdr:nvSpPr>
      <xdr:spPr>
        <a:xfrm>
          <a:off x="0" y="34419540"/>
          <a:ext cx="4251960" cy="84382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200" b="1">
              <a:latin typeface="Aptos" panose="020B0004020202020204" pitchFamily="34" charset="0"/>
            </a:rPr>
            <a:t>Nombre completo del Escribano: </a:t>
          </a:r>
          <a:r>
            <a:rPr lang="es-AR" sz="1200">
              <a:latin typeface="Aptos" panose="020B0004020202020204" pitchFamily="34" charset="0"/>
            </a:rPr>
            <a:t>[completar]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200" b="1">
              <a:latin typeface="Aptos" panose="020B0004020202020204" pitchFamily="34" charset="0"/>
            </a:rPr>
            <a:t>Número de matrícula: </a:t>
          </a:r>
          <a:r>
            <a:rPr lang="es-AR" sz="1200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[completar]</a:t>
          </a:r>
          <a:br>
            <a:rPr lang="es-AR" sz="1200">
              <a:latin typeface="Aptos" panose="020B0004020202020204" pitchFamily="34" charset="0"/>
            </a:rPr>
          </a:br>
          <a:r>
            <a:rPr lang="es-AR" sz="1200" b="1">
              <a:latin typeface="Aptos" panose="020B0004020202020204" pitchFamily="34" charset="0"/>
            </a:rPr>
            <a:t>DNI: </a:t>
          </a:r>
          <a:r>
            <a:rPr lang="es-AR" sz="1200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[completar]</a:t>
          </a:r>
          <a:br>
            <a:rPr lang="es-AR" sz="1200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r>
            <a:rPr lang="es-AR" sz="1200" b="1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Firma: </a:t>
          </a:r>
          <a:endParaRPr lang="es-AR" sz="1200">
            <a:latin typeface="Aptos" panose="020B0004020202020204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A85D-4ACA-4C38-8BEC-1DEE7DA5CB16}">
  <sheetPr>
    <pageSetUpPr fitToPage="1"/>
  </sheetPr>
  <dimension ref="A1:AD88"/>
  <sheetViews>
    <sheetView tabSelected="1" zoomScaleNormal="100" workbookViewId="0">
      <pane ySplit="4" topLeftCell="A5" activePane="bottomLeft" state="frozen"/>
      <selection pane="bottomLeft" activeCell="A6" sqref="A6"/>
    </sheetView>
  </sheetViews>
  <sheetFormatPr baseColWidth="10" defaultColWidth="93.109375" defaultRowHeight="44.4" customHeight="1" x14ac:dyDescent="0.3"/>
  <cols>
    <col min="1" max="1" width="95.44140625" style="39" customWidth="1"/>
    <col min="2" max="4" width="14.33203125" style="28" customWidth="1"/>
    <col min="5" max="5" width="15.88671875" style="6" bestFit="1" customWidth="1"/>
    <col min="6" max="6" width="31.33203125" style="30" customWidth="1"/>
    <col min="7" max="7" width="93.109375" style="77"/>
    <col min="8" max="30" width="93.109375" style="71"/>
    <col min="31" max="16384" width="93.109375" style="6"/>
  </cols>
  <sheetData>
    <row r="1" spans="1:30" ht="18" x14ac:dyDescent="0.3">
      <c r="A1" s="80" t="s">
        <v>112</v>
      </c>
      <c r="B1" s="70"/>
      <c r="C1" s="70"/>
      <c r="D1" s="70"/>
      <c r="E1" s="71"/>
      <c r="F1" s="72"/>
      <c r="G1" s="71"/>
    </row>
    <row r="2" spans="1:30" ht="25.2" customHeight="1" thickBot="1" x14ac:dyDescent="0.35">
      <c r="A2" s="109"/>
      <c r="B2" s="73"/>
      <c r="C2" s="73"/>
      <c r="D2" s="70"/>
      <c r="E2" s="71"/>
      <c r="F2" s="72"/>
      <c r="G2" s="71"/>
    </row>
    <row r="3" spans="1:30" ht="44.4" customHeight="1" thickBot="1" x14ac:dyDescent="0.35">
      <c r="A3" s="110"/>
      <c r="B3" s="107" t="s">
        <v>100</v>
      </c>
      <c r="C3" s="108"/>
      <c r="D3" s="94">
        <f>AVERAGE(D5,D22,D38,D49,D53)</f>
        <v>0</v>
      </c>
      <c r="E3" s="78" t="str">
        <f>IF(D3&lt;1,"NO EVALUADO",IF(D3&lt;=2,"ACEPTABLE",IF(D3&lt;=5,"MODERADO","CRITICO")))</f>
        <v>NO EVALUADO</v>
      </c>
      <c r="F3" s="95"/>
      <c r="G3" s="71"/>
    </row>
    <row r="4" spans="1:30" s="4" customFormat="1" ht="44.4" customHeight="1" thickBot="1" x14ac:dyDescent="0.35">
      <c r="A4" s="65" t="s">
        <v>1</v>
      </c>
      <c r="B4" s="90" t="s">
        <v>32</v>
      </c>
      <c r="C4" s="91" t="s">
        <v>31</v>
      </c>
      <c r="D4" s="92" t="s">
        <v>44</v>
      </c>
      <c r="E4" s="93" t="s">
        <v>43</v>
      </c>
      <c r="F4" s="79" t="s">
        <v>107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</row>
    <row r="5" spans="1:30" s="29" customFormat="1" ht="44.4" customHeight="1" thickBot="1" x14ac:dyDescent="0.35">
      <c r="A5" s="61" t="s">
        <v>2</v>
      </c>
      <c r="B5" s="105" t="s">
        <v>106</v>
      </c>
      <c r="C5" s="106"/>
      <c r="D5" s="62">
        <f>AVERAGE(D6:D21)</f>
        <v>0</v>
      </c>
      <c r="E5" s="63" t="str">
        <f>IF(D5&lt;1,"NO EVALUADO",IF(D5&lt;=2,"ACEPTABLE",IF(D5&lt;=5,"MODERADO","CRITICO")))</f>
        <v>NO EVALUADO</v>
      </c>
      <c r="F5" s="64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1:30" ht="44.4" customHeight="1" x14ac:dyDescent="0.3">
      <c r="A6" s="66" t="s">
        <v>101</v>
      </c>
      <c r="B6" s="57"/>
      <c r="C6" s="58"/>
      <c r="D6" s="59">
        <f t="shared" ref="D6:D20" si="0">+B6*C6</f>
        <v>0</v>
      </c>
      <c r="E6" s="60" t="str">
        <f>IF(D6&lt;1,"NO EVALUADO",IF(D6&lt;=2,"ACEPTABLE",IF(D6&lt;=5,"MODERADO","CRITICO")))</f>
        <v>NO EVALUADO</v>
      </c>
      <c r="F6" s="96" t="s">
        <v>52</v>
      </c>
      <c r="G6" s="71"/>
    </row>
    <row r="7" spans="1:30" ht="44.4" customHeight="1" x14ac:dyDescent="0.3">
      <c r="A7" s="49" t="s">
        <v>102</v>
      </c>
      <c r="B7" s="42"/>
      <c r="C7" s="43"/>
      <c r="D7" s="40">
        <f t="shared" si="0"/>
        <v>0</v>
      </c>
      <c r="E7" s="41" t="str">
        <f t="shared" ref="E7:E22" si="1">IF(D7&lt;1,"NO EVALUADO",IF(D7&lt;=2,"ACEPTABLE",IF(D7&lt;=5,"MODERADO","CRITICO")))</f>
        <v>NO EVALUADO</v>
      </c>
      <c r="F7" s="97" t="s">
        <v>53</v>
      </c>
      <c r="G7" s="71"/>
    </row>
    <row r="8" spans="1:30" ht="44.4" customHeight="1" x14ac:dyDescent="0.3">
      <c r="A8" s="49" t="s">
        <v>70</v>
      </c>
      <c r="B8" s="42"/>
      <c r="C8" s="43"/>
      <c r="D8" s="40">
        <f t="shared" si="0"/>
        <v>0</v>
      </c>
      <c r="E8" s="41" t="str">
        <f t="shared" si="1"/>
        <v>NO EVALUADO</v>
      </c>
      <c r="F8" s="97"/>
      <c r="G8" s="71"/>
    </row>
    <row r="9" spans="1:30" ht="44.4" customHeight="1" x14ac:dyDescent="0.3">
      <c r="A9" s="49" t="s">
        <v>103</v>
      </c>
      <c r="B9" s="42"/>
      <c r="C9" s="43"/>
      <c r="D9" s="40">
        <f t="shared" si="0"/>
        <v>0</v>
      </c>
      <c r="E9" s="41" t="str">
        <f t="shared" si="1"/>
        <v>NO EVALUADO</v>
      </c>
      <c r="F9" s="97"/>
      <c r="G9" s="71"/>
    </row>
    <row r="10" spans="1:30" ht="44.4" customHeight="1" x14ac:dyDescent="0.3">
      <c r="A10" s="49" t="s">
        <v>71</v>
      </c>
      <c r="B10" s="42"/>
      <c r="C10" s="43"/>
      <c r="D10" s="40">
        <f t="shared" si="0"/>
        <v>0</v>
      </c>
      <c r="E10" s="41" t="str">
        <f t="shared" si="1"/>
        <v>NO EVALUADO</v>
      </c>
      <c r="F10" s="97"/>
      <c r="G10" s="71"/>
    </row>
    <row r="11" spans="1:30" ht="44.4" customHeight="1" x14ac:dyDescent="0.3">
      <c r="A11" s="49" t="s">
        <v>72</v>
      </c>
      <c r="B11" s="42"/>
      <c r="C11" s="43"/>
      <c r="D11" s="40">
        <f t="shared" si="0"/>
        <v>0</v>
      </c>
      <c r="E11" s="41" t="str">
        <f t="shared" si="1"/>
        <v>NO EVALUADO</v>
      </c>
      <c r="F11" s="97"/>
      <c r="G11" s="71"/>
    </row>
    <row r="12" spans="1:30" ht="44.4" customHeight="1" x14ac:dyDescent="0.3">
      <c r="A12" s="49" t="s">
        <v>105</v>
      </c>
      <c r="B12" s="42"/>
      <c r="C12" s="43"/>
      <c r="D12" s="40">
        <f t="shared" si="0"/>
        <v>0</v>
      </c>
      <c r="E12" s="41" t="str">
        <f t="shared" si="1"/>
        <v>NO EVALUADO</v>
      </c>
      <c r="F12" s="97"/>
      <c r="G12" s="71"/>
    </row>
    <row r="13" spans="1:30" ht="44.4" customHeight="1" x14ac:dyDescent="0.3">
      <c r="A13" s="49" t="s">
        <v>99</v>
      </c>
      <c r="B13" s="42"/>
      <c r="C13" s="43"/>
      <c r="D13" s="40">
        <f t="shared" si="0"/>
        <v>0</v>
      </c>
      <c r="E13" s="41" t="str">
        <f t="shared" si="1"/>
        <v>NO EVALUADO</v>
      </c>
      <c r="F13" s="97"/>
      <c r="G13" s="71"/>
    </row>
    <row r="14" spans="1:30" ht="44.4" customHeight="1" x14ac:dyDescent="0.3">
      <c r="A14" s="49" t="s">
        <v>104</v>
      </c>
      <c r="B14" s="42"/>
      <c r="C14" s="43"/>
      <c r="D14" s="40">
        <f t="shared" si="0"/>
        <v>0</v>
      </c>
      <c r="E14" s="41" t="str">
        <f t="shared" si="1"/>
        <v>NO EVALUADO</v>
      </c>
      <c r="F14" s="97"/>
      <c r="G14" s="71"/>
    </row>
    <row r="15" spans="1:30" ht="44.4" customHeight="1" x14ac:dyDescent="0.3">
      <c r="A15" s="49" t="s">
        <v>73</v>
      </c>
      <c r="B15" s="42"/>
      <c r="C15" s="43"/>
      <c r="D15" s="40">
        <f t="shared" si="0"/>
        <v>0</v>
      </c>
      <c r="E15" s="41" t="str">
        <f t="shared" si="1"/>
        <v>NO EVALUADO</v>
      </c>
      <c r="F15" s="97"/>
      <c r="G15" s="71"/>
    </row>
    <row r="16" spans="1:30" ht="43.2" x14ac:dyDescent="0.3">
      <c r="A16" s="49" t="s">
        <v>74</v>
      </c>
      <c r="B16" s="42"/>
      <c r="C16" s="43"/>
      <c r="D16" s="40">
        <f t="shared" si="0"/>
        <v>0</v>
      </c>
      <c r="E16" s="41" t="str">
        <f t="shared" si="1"/>
        <v>NO EVALUADO</v>
      </c>
      <c r="F16" s="97"/>
      <c r="G16" s="71"/>
    </row>
    <row r="17" spans="1:30" ht="44.4" customHeight="1" x14ac:dyDescent="0.3">
      <c r="A17" s="49" t="s">
        <v>98</v>
      </c>
      <c r="B17" s="42"/>
      <c r="C17" s="43"/>
      <c r="D17" s="40">
        <f t="shared" si="0"/>
        <v>0</v>
      </c>
      <c r="E17" s="41" t="str">
        <f t="shared" si="1"/>
        <v>NO EVALUADO</v>
      </c>
      <c r="F17" s="97"/>
      <c r="G17" s="71"/>
    </row>
    <row r="18" spans="1:30" ht="44.4" customHeight="1" x14ac:dyDescent="0.3">
      <c r="A18" s="49" t="s">
        <v>75</v>
      </c>
      <c r="B18" s="42"/>
      <c r="C18" s="43"/>
      <c r="D18" s="40">
        <f t="shared" si="0"/>
        <v>0</v>
      </c>
      <c r="E18" s="41" t="str">
        <f t="shared" si="1"/>
        <v>NO EVALUADO</v>
      </c>
      <c r="F18" s="97"/>
      <c r="G18" s="71"/>
    </row>
    <row r="19" spans="1:30" ht="44.4" customHeight="1" x14ac:dyDescent="0.3">
      <c r="A19" s="49" t="s">
        <v>76</v>
      </c>
      <c r="B19" s="42"/>
      <c r="C19" s="43"/>
      <c r="D19" s="40">
        <f t="shared" si="0"/>
        <v>0</v>
      </c>
      <c r="E19" s="41" t="str">
        <f t="shared" si="1"/>
        <v>NO EVALUADO</v>
      </c>
      <c r="F19" s="97" t="s">
        <v>48</v>
      </c>
      <c r="G19" s="71"/>
    </row>
    <row r="20" spans="1:30" ht="44.4" customHeight="1" x14ac:dyDescent="0.3">
      <c r="A20" s="49" t="s">
        <v>77</v>
      </c>
      <c r="B20" s="42"/>
      <c r="C20" s="43"/>
      <c r="D20" s="40">
        <f t="shared" si="0"/>
        <v>0</v>
      </c>
      <c r="E20" s="41" t="str">
        <f t="shared" si="1"/>
        <v>NO EVALUADO</v>
      </c>
      <c r="F20" s="97"/>
      <c r="G20" s="71"/>
    </row>
    <row r="21" spans="1:30" ht="44.4" customHeight="1" thickBot="1" x14ac:dyDescent="0.35">
      <c r="A21" s="51" t="s">
        <v>78</v>
      </c>
      <c r="B21" s="52"/>
      <c r="C21" s="53"/>
      <c r="D21" s="54">
        <f t="shared" ref="D21" si="2">+B21*C21</f>
        <v>0</v>
      </c>
      <c r="E21" s="55" t="str">
        <f t="shared" si="1"/>
        <v>NO EVALUADO</v>
      </c>
      <c r="F21" s="98"/>
      <c r="G21" s="71"/>
    </row>
    <row r="22" spans="1:30" s="29" customFormat="1" ht="44.4" customHeight="1" thickBot="1" x14ac:dyDescent="0.35">
      <c r="A22" s="61" t="s">
        <v>80</v>
      </c>
      <c r="B22" s="105" t="s">
        <v>111</v>
      </c>
      <c r="C22" s="106"/>
      <c r="D22" s="62">
        <f>AVERAGE(D23:D37)</f>
        <v>0</v>
      </c>
      <c r="E22" s="63" t="str">
        <f t="shared" si="1"/>
        <v>NO EVALUADO</v>
      </c>
      <c r="F22" s="100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</row>
    <row r="23" spans="1:30" s="7" customFormat="1" ht="44.4" customHeight="1" x14ac:dyDescent="0.35">
      <c r="A23" s="56" t="s">
        <v>55</v>
      </c>
      <c r="B23" s="57"/>
      <c r="C23" s="58"/>
      <c r="D23" s="59">
        <f t="shared" ref="D23:D37" si="3">+B23*C23</f>
        <v>0</v>
      </c>
      <c r="E23" s="60" t="str">
        <f t="shared" ref="E23:E38" si="4">IF(D23&lt;1,"NO EVALUADO",IF(D23&lt;=2,"ACEPTABLE",IF(D23&lt;=5,"MODERADO","CRITICO")))</f>
        <v>NO EVALUADO</v>
      </c>
      <c r="F23" s="96" t="s">
        <v>49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ht="44.4" customHeight="1" x14ac:dyDescent="0.3">
      <c r="A24" s="50" t="s">
        <v>56</v>
      </c>
      <c r="B24" s="42"/>
      <c r="C24" s="43"/>
      <c r="D24" s="40">
        <f t="shared" si="3"/>
        <v>0</v>
      </c>
      <c r="E24" s="41" t="str">
        <f t="shared" si="4"/>
        <v>NO EVALUADO</v>
      </c>
      <c r="F24" s="97"/>
      <c r="G24" s="71"/>
    </row>
    <row r="25" spans="1:30" ht="44.4" customHeight="1" x14ac:dyDescent="0.3">
      <c r="A25" s="50" t="s">
        <v>57</v>
      </c>
      <c r="B25" s="42"/>
      <c r="C25" s="43"/>
      <c r="D25" s="40">
        <f t="shared" si="3"/>
        <v>0</v>
      </c>
      <c r="E25" s="41" t="str">
        <f t="shared" si="4"/>
        <v>NO EVALUADO</v>
      </c>
      <c r="F25" s="97"/>
      <c r="G25" s="71"/>
    </row>
    <row r="26" spans="1:30" ht="44.4" customHeight="1" x14ac:dyDescent="0.3">
      <c r="A26" s="50" t="s">
        <v>58</v>
      </c>
      <c r="B26" s="42"/>
      <c r="C26" s="43"/>
      <c r="D26" s="40">
        <f t="shared" si="3"/>
        <v>0</v>
      </c>
      <c r="E26" s="41" t="str">
        <f t="shared" si="4"/>
        <v>NO EVALUADO</v>
      </c>
      <c r="F26" s="99" t="s">
        <v>51</v>
      </c>
      <c r="G26" s="71"/>
    </row>
    <row r="27" spans="1:30" ht="44.4" customHeight="1" x14ac:dyDescent="0.3">
      <c r="A27" s="50" t="s">
        <v>59</v>
      </c>
      <c r="B27" s="42"/>
      <c r="C27" s="43"/>
      <c r="D27" s="40">
        <f t="shared" si="3"/>
        <v>0</v>
      </c>
      <c r="E27" s="41" t="str">
        <f t="shared" si="4"/>
        <v>NO EVALUADO</v>
      </c>
      <c r="F27" s="97"/>
      <c r="G27" s="71"/>
    </row>
    <row r="28" spans="1:30" ht="44.4" customHeight="1" x14ac:dyDescent="0.3">
      <c r="A28" s="50" t="s">
        <v>60</v>
      </c>
      <c r="B28" s="42"/>
      <c r="C28" s="43"/>
      <c r="D28" s="40">
        <f t="shared" si="3"/>
        <v>0</v>
      </c>
      <c r="E28" s="41" t="str">
        <f t="shared" si="4"/>
        <v>NO EVALUADO</v>
      </c>
      <c r="F28" s="97"/>
      <c r="G28" s="71"/>
    </row>
    <row r="29" spans="1:30" ht="44.4" customHeight="1" x14ac:dyDescent="0.3">
      <c r="A29" s="50" t="s">
        <v>61</v>
      </c>
      <c r="B29" s="42"/>
      <c r="C29" s="43"/>
      <c r="D29" s="40">
        <f t="shared" si="3"/>
        <v>0</v>
      </c>
      <c r="E29" s="41" t="str">
        <f t="shared" si="4"/>
        <v>NO EVALUADO</v>
      </c>
      <c r="F29" s="97"/>
      <c r="G29" s="71"/>
    </row>
    <row r="30" spans="1:30" ht="44.4" customHeight="1" x14ac:dyDescent="0.3">
      <c r="A30" s="50" t="s">
        <v>62</v>
      </c>
      <c r="B30" s="42"/>
      <c r="C30" s="43"/>
      <c r="D30" s="40">
        <f t="shared" si="3"/>
        <v>0</v>
      </c>
      <c r="E30" s="41" t="str">
        <f t="shared" si="4"/>
        <v>NO EVALUADO</v>
      </c>
      <c r="F30" s="97"/>
      <c r="G30" s="71"/>
    </row>
    <row r="31" spans="1:30" ht="44.4" customHeight="1" x14ac:dyDescent="0.3">
      <c r="A31" s="50" t="s">
        <v>63</v>
      </c>
      <c r="B31" s="42"/>
      <c r="C31" s="43"/>
      <c r="D31" s="40">
        <f t="shared" si="3"/>
        <v>0</v>
      </c>
      <c r="E31" s="41" t="str">
        <f t="shared" si="4"/>
        <v>NO EVALUADO</v>
      </c>
      <c r="F31" s="97"/>
      <c r="G31" s="71"/>
    </row>
    <row r="32" spans="1:30" ht="44.4" customHeight="1" x14ac:dyDescent="0.3">
      <c r="A32" s="50" t="s">
        <v>64</v>
      </c>
      <c r="B32" s="42"/>
      <c r="C32" s="43"/>
      <c r="D32" s="40">
        <f t="shared" si="3"/>
        <v>0</v>
      </c>
      <c r="E32" s="41" t="str">
        <f t="shared" si="4"/>
        <v>NO EVALUADO</v>
      </c>
      <c r="F32" s="97"/>
      <c r="G32" s="71"/>
    </row>
    <row r="33" spans="1:30" ht="44.4" customHeight="1" x14ac:dyDescent="0.3">
      <c r="A33" s="50" t="s">
        <v>65</v>
      </c>
      <c r="B33" s="42"/>
      <c r="C33" s="43"/>
      <c r="D33" s="40">
        <f t="shared" si="3"/>
        <v>0</v>
      </c>
      <c r="E33" s="41" t="str">
        <f t="shared" si="4"/>
        <v>NO EVALUADO</v>
      </c>
      <c r="F33" s="97" t="s">
        <v>50</v>
      </c>
      <c r="G33" s="71"/>
    </row>
    <row r="34" spans="1:30" ht="44.4" customHeight="1" x14ac:dyDescent="0.3">
      <c r="A34" s="50" t="s">
        <v>0</v>
      </c>
      <c r="B34" s="42"/>
      <c r="C34" s="43"/>
      <c r="D34" s="40">
        <f t="shared" si="3"/>
        <v>0</v>
      </c>
      <c r="E34" s="41" t="str">
        <f t="shared" si="4"/>
        <v>NO EVALUADO</v>
      </c>
      <c r="F34" s="97"/>
      <c r="G34" s="71"/>
    </row>
    <row r="35" spans="1:30" ht="44.4" customHeight="1" x14ac:dyDescent="0.3">
      <c r="A35" s="50" t="s">
        <v>45</v>
      </c>
      <c r="B35" s="42"/>
      <c r="C35" s="43"/>
      <c r="D35" s="40">
        <f t="shared" si="3"/>
        <v>0</v>
      </c>
      <c r="E35" s="41" t="str">
        <f t="shared" si="4"/>
        <v>NO EVALUADO</v>
      </c>
      <c r="F35" s="97"/>
      <c r="G35" s="71"/>
    </row>
    <row r="36" spans="1:30" ht="44.4" customHeight="1" x14ac:dyDescent="0.3">
      <c r="A36" s="50" t="s">
        <v>66</v>
      </c>
      <c r="B36" s="42"/>
      <c r="C36" s="43"/>
      <c r="D36" s="40">
        <f t="shared" si="3"/>
        <v>0</v>
      </c>
      <c r="E36" s="41" t="str">
        <f t="shared" si="4"/>
        <v>NO EVALUADO</v>
      </c>
      <c r="F36" s="97"/>
      <c r="G36" s="71"/>
    </row>
    <row r="37" spans="1:30" ht="44.4" customHeight="1" thickBot="1" x14ac:dyDescent="0.35">
      <c r="A37" s="67" t="s">
        <v>79</v>
      </c>
      <c r="B37" s="52"/>
      <c r="C37" s="53"/>
      <c r="D37" s="54">
        <f t="shared" si="3"/>
        <v>0</v>
      </c>
      <c r="E37" s="55" t="str">
        <f t="shared" si="4"/>
        <v>NO EVALUADO</v>
      </c>
      <c r="F37" s="98"/>
      <c r="G37" s="71"/>
    </row>
    <row r="38" spans="1:30" s="29" customFormat="1" ht="44.4" customHeight="1" thickBot="1" x14ac:dyDescent="0.35">
      <c r="A38" s="61" t="s">
        <v>3</v>
      </c>
      <c r="B38" s="105" t="s">
        <v>110</v>
      </c>
      <c r="C38" s="106"/>
      <c r="D38" s="62">
        <f>AVERAGE(D39:D48)</f>
        <v>0</v>
      </c>
      <c r="E38" s="63" t="str">
        <f t="shared" si="4"/>
        <v>NO EVALUADO</v>
      </c>
      <c r="F38" s="100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</row>
    <row r="39" spans="1:30" ht="44.4" customHeight="1" x14ac:dyDescent="0.3">
      <c r="A39" s="56" t="s">
        <v>67</v>
      </c>
      <c r="B39" s="57"/>
      <c r="C39" s="58"/>
      <c r="D39" s="59">
        <f t="shared" ref="D39:D52" si="5">+B39*C39</f>
        <v>0</v>
      </c>
      <c r="E39" s="60" t="str">
        <f t="shared" ref="E39:E49" si="6">IF(D39&lt;1,"NO EVALUADO",IF(D39&lt;=2,"ACEPTABLE",IF(D39&lt;=5,"MODERADO","CRITICO")))</f>
        <v>NO EVALUADO</v>
      </c>
      <c r="F39" s="96" t="s">
        <v>47</v>
      </c>
      <c r="G39" s="71"/>
    </row>
    <row r="40" spans="1:30" ht="44.4" customHeight="1" x14ac:dyDescent="0.3">
      <c r="A40" s="50" t="s">
        <v>68</v>
      </c>
      <c r="B40" s="42"/>
      <c r="C40" s="43"/>
      <c r="D40" s="40">
        <f t="shared" si="5"/>
        <v>0</v>
      </c>
      <c r="E40" s="41" t="str">
        <f t="shared" si="6"/>
        <v>NO EVALUADO</v>
      </c>
      <c r="F40" s="97"/>
      <c r="G40" s="71"/>
    </row>
    <row r="41" spans="1:30" ht="44.4" customHeight="1" x14ac:dyDescent="0.3">
      <c r="A41" s="50" t="s">
        <v>69</v>
      </c>
      <c r="B41" s="42"/>
      <c r="C41" s="43"/>
      <c r="D41" s="40">
        <f t="shared" si="5"/>
        <v>0</v>
      </c>
      <c r="E41" s="41" t="str">
        <f t="shared" si="6"/>
        <v>NO EVALUADO</v>
      </c>
      <c r="F41" s="97"/>
      <c r="G41" s="71"/>
    </row>
    <row r="42" spans="1:30" ht="44.4" customHeight="1" x14ac:dyDescent="0.3">
      <c r="A42" s="50" t="s">
        <v>83</v>
      </c>
      <c r="B42" s="42"/>
      <c r="C42" s="43"/>
      <c r="D42" s="40">
        <f t="shared" si="5"/>
        <v>0</v>
      </c>
      <c r="E42" s="41" t="str">
        <f t="shared" si="6"/>
        <v>NO EVALUADO</v>
      </c>
      <c r="F42" s="97"/>
      <c r="G42" s="71"/>
    </row>
    <row r="43" spans="1:30" ht="44.4" customHeight="1" x14ac:dyDescent="0.3">
      <c r="A43" s="50" t="s">
        <v>88</v>
      </c>
      <c r="B43" s="42"/>
      <c r="C43" s="43"/>
      <c r="D43" s="40">
        <f t="shared" si="5"/>
        <v>0</v>
      </c>
      <c r="E43" s="41" t="str">
        <f t="shared" si="6"/>
        <v>NO EVALUADO</v>
      </c>
      <c r="F43" s="97"/>
      <c r="G43" s="71"/>
    </row>
    <row r="44" spans="1:30" ht="44.4" customHeight="1" x14ac:dyDescent="0.3">
      <c r="A44" s="50" t="s">
        <v>84</v>
      </c>
      <c r="B44" s="42"/>
      <c r="C44" s="43"/>
      <c r="D44" s="40">
        <f t="shared" si="5"/>
        <v>0</v>
      </c>
      <c r="E44" s="41" t="str">
        <f t="shared" si="6"/>
        <v>NO EVALUADO</v>
      </c>
      <c r="F44" s="97"/>
      <c r="G44" s="71"/>
    </row>
    <row r="45" spans="1:30" ht="44.4" customHeight="1" x14ac:dyDescent="0.3">
      <c r="A45" s="50" t="s">
        <v>89</v>
      </c>
      <c r="B45" s="42"/>
      <c r="C45" s="43"/>
      <c r="D45" s="40">
        <f t="shared" si="5"/>
        <v>0</v>
      </c>
      <c r="E45" s="41" t="str">
        <f t="shared" si="6"/>
        <v>NO EVALUADO</v>
      </c>
      <c r="F45" s="97"/>
      <c r="G45" s="71"/>
    </row>
    <row r="46" spans="1:30" ht="44.4" customHeight="1" x14ac:dyDescent="0.3">
      <c r="A46" s="50" t="s">
        <v>85</v>
      </c>
      <c r="B46" s="42"/>
      <c r="C46" s="43"/>
      <c r="D46" s="40">
        <f t="shared" si="5"/>
        <v>0</v>
      </c>
      <c r="E46" s="41" t="str">
        <f t="shared" si="6"/>
        <v>NO EVALUADO</v>
      </c>
      <c r="F46" s="97"/>
      <c r="G46" s="71"/>
    </row>
    <row r="47" spans="1:30" ht="44.4" customHeight="1" x14ac:dyDescent="0.3">
      <c r="A47" s="50" t="s">
        <v>87</v>
      </c>
      <c r="B47" s="42"/>
      <c r="C47" s="43"/>
      <c r="D47" s="40">
        <f t="shared" si="5"/>
        <v>0</v>
      </c>
      <c r="E47" s="41" t="str">
        <f t="shared" si="6"/>
        <v>NO EVALUADO</v>
      </c>
      <c r="F47" s="97" t="s">
        <v>46</v>
      </c>
      <c r="G47" s="71"/>
    </row>
    <row r="48" spans="1:30" ht="44.4" customHeight="1" thickBot="1" x14ac:dyDescent="0.35">
      <c r="A48" s="67" t="s">
        <v>86</v>
      </c>
      <c r="B48" s="42"/>
      <c r="C48" s="43"/>
      <c r="D48" s="54">
        <f t="shared" ref="D48" si="7">+B48*C48</f>
        <v>0</v>
      </c>
      <c r="E48" s="55" t="str">
        <f t="shared" si="6"/>
        <v>NO EVALUADO</v>
      </c>
      <c r="F48" s="99"/>
      <c r="G48" s="71"/>
    </row>
    <row r="49" spans="1:30" s="29" customFormat="1" ht="44.4" customHeight="1" thickBot="1" x14ac:dyDescent="0.35">
      <c r="A49" s="61" t="s">
        <v>82</v>
      </c>
      <c r="B49" s="105" t="s">
        <v>109</v>
      </c>
      <c r="C49" s="106"/>
      <c r="D49" s="62">
        <f>AVERAGE(D50:D52)</f>
        <v>0</v>
      </c>
      <c r="E49" s="63" t="str">
        <f t="shared" si="6"/>
        <v>NO EVALUADO</v>
      </c>
      <c r="F49" s="100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</row>
    <row r="50" spans="1:30" ht="44.4" customHeight="1" x14ac:dyDescent="0.3">
      <c r="A50" s="56" t="s">
        <v>90</v>
      </c>
      <c r="B50" s="57"/>
      <c r="C50" s="58"/>
      <c r="D50" s="59">
        <f t="shared" si="5"/>
        <v>0</v>
      </c>
      <c r="E50" s="60" t="str">
        <f t="shared" ref="E50:E53" si="8">IF(D50&lt;1,"NO EVALUADO",IF(D50&lt;=2,"ACEPTABLE",IF(D50&lt;=5,"MODERADO","CRITICO")))</f>
        <v>NO EVALUADO</v>
      </c>
      <c r="F50" s="96"/>
      <c r="G50" s="71"/>
    </row>
    <row r="51" spans="1:30" ht="44.4" customHeight="1" x14ac:dyDescent="0.3">
      <c r="A51" s="50" t="s">
        <v>91</v>
      </c>
      <c r="B51" s="42"/>
      <c r="C51" s="43"/>
      <c r="D51" s="40">
        <f t="shared" si="5"/>
        <v>0</v>
      </c>
      <c r="E51" s="41" t="str">
        <f t="shared" si="8"/>
        <v>NO EVALUADO</v>
      </c>
      <c r="F51" s="97"/>
      <c r="G51" s="71"/>
    </row>
    <row r="52" spans="1:30" ht="44.4" customHeight="1" thickBot="1" x14ac:dyDescent="0.35">
      <c r="A52" s="67" t="s">
        <v>92</v>
      </c>
      <c r="B52" s="52"/>
      <c r="C52" s="53"/>
      <c r="D52" s="54">
        <f t="shared" si="5"/>
        <v>0</v>
      </c>
      <c r="E52" s="55" t="str">
        <f t="shared" si="8"/>
        <v>NO EVALUADO</v>
      </c>
      <c r="F52" s="98"/>
      <c r="G52" s="71"/>
    </row>
    <row r="53" spans="1:30" s="29" customFormat="1" ht="44.4" customHeight="1" thickBot="1" x14ac:dyDescent="0.35">
      <c r="A53" s="61" t="s">
        <v>81</v>
      </c>
      <c r="B53" s="105" t="s">
        <v>108</v>
      </c>
      <c r="C53" s="106"/>
      <c r="D53" s="62">
        <f>AVERAGE(D54:D58)</f>
        <v>0</v>
      </c>
      <c r="E53" s="63" t="str">
        <f t="shared" si="8"/>
        <v>NO EVALUADO</v>
      </c>
      <c r="F53" s="100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</row>
    <row r="54" spans="1:30" ht="44.4" customHeight="1" x14ac:dyDescent="0.3">
      <c r="A54" s="56" t="s">
        <v>93</v>
      </c>
      <c r="B54" s="57"/>
      <c r="C54" s="58"/>
      <c r="D54" s="59">
        <f t="shared" ref="D54:D58" si="9">+B54*C54</f>
        <v>0</v>
      </c>
      <c r="E54" s="60" t="str">
        <f t="shared" ref="E54:E59" si="10">IF(D54&lt;1,"NO EVALUADO",IF(D54&lt;=2,"ACEPTABLE",IF(D54&lt;=5,"MODERADO","CRITICO")))</f>
        <v>NO EVALUADO</v>
      </c>
      <c r="F54" s="96"/>
      <c r="G54" s="71"/>
    </row>
    <row r="55" spans="1:30" ht="44.4" customHeight="1" x14ac:dyDescent="0.3">
      <c r="A55" s="50" t="s">
        <v>94</v>
      </c>
      <c r="B55" s="42"/>
      <c r="C55" s="43"/>
      <c r="D55" s="40">
        <f t="shared" si="9"/>
        <v>0</v>
      </c>
      <c r="E55" s="41" t="str">
        <f t="shared" si="10"/>
        <v>NO EVALUADO</v>
      </c>
      <c r="F55" s="97"/>
      <c r="G55" s="71"/>
    </row>
    <row r="56" spans="1:30" ht="44.4" customHeight="1" x14ac:dyDescent="0.3">
      <c r="A56" s="50" t="s">
        <v>95</v>
      </c>
      <c r="B56" s="42"/>
      <c r="C56" s="43"/>
      <c r="D56" s="40">
        <f t="shared" si="9"/>
        <v>0</v>
      </c>
      <c r="E56" s="41" t="str">
        <f t="shared" si="10"/>
        <v>NO EVALUADO</v>
      </c>
      <c r="F56" s="97"/>
      <c r="G56" s="71"/>
    </row>
    <row r="57" spans="1:30" ht="44.4" customHeight="1" x14ac:dyDescent="0.3">
      <c r="A57" s="50" t="s">
        <v>96</v>
      </c>
      <c r="B57" s="42"/>
      <c r="C57" s="43"/>
      <c r="D57" s="40">
        <f t="shared" si="9"/>
        <v>0</v>
      </c>
      <c r="E57" s="41" t="str">
        <f t="shared" si="10"/>
        <v>NO EVALUADO</v>
      </c>
      <c r="F57" s="97"/>
      <c r="G57" s="71"/>
    </row>
    <row r="58" spans="1:30" ht="44.4" customHeight="1" thickBot="1" x14ac:dyDescent="0.35">
      <c r="A58" s="51" t="s">
        <v>97</v>
      </c>
      <c r="B58" s="52"/>
      <c r="C58" s="52"/>
      <c r="D58" s="54">
        <f t="shared" si="9"/>
        <v>0</v>
      </c>
      <c r="E58" s="55" t="str">
        <f t="shared" si="10"/>
        <v>NO EVALUADO</v>
      </c>
      <c r="F58" s="98"/>
      <c r="G58" s="71"/>
    </row>
    <row r="59" spans="1:30" s="29" customFormat="1" ht="44.4" customHeight="1" x14ac:dyDescent="0.3">
      <c r="A59" s="82" t="s">
        <v>54</v>
      </c>
      <c r="B59" s="83"/>
      <c r="C59" s="84"/>
      <c r="D59" s="85">
        <f>AVERAGE(D60:D62)</f>
        <v>0</v>
      </c>
      <c r="E59" s="86" t="str">
        <f t="shared" si="10"/>
        <v>NO EVALUADO</v>
      </c>
      <c r="F59" s="101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</row>
    <row r="60" spans="1:30" ht="44.4" customHeight="1" x14ac:dyDescent="0.3">
      <c r="A60" s="104"/>
      <c r="B60" s="87"/>
      <c r="C60" s="87"/>
      <c r="D60" s="41">
        <f t="shared" ref="D60:D62" si="11">+B60*C60</f>
        <v>0</v>
      </c>
      <c r="E60" s="41" t="str">
        <f t="shared" ref="E60:E62" si="12">IF(D60&lt;1,"NO EVALUADO",IF(D60&lt;=2,"ACEPTABLE",IF(D60&lt;=5,"MODERADO","CRITICO")))</f>
        <v>NO EVALUADO</v>
      </c>
      <c r="F60" s="102"/>
      <c r="G60" s="71"/>
    </row>
    <row r="61" spans="1:30" ht="44.4" customHeight="1" x14ac:dyDescent="0.3">
      <c r="A61" s="104"/>
      <c r="B61" s="87"/>
      <c r="C61" s="87"/>
      <c r="D61" s="41">
        <f t="shared" si="11"/>
        <v>0</v>
      </c>
      <c r="E61" s="41" t="str">
        <f t="shared" si="12"/>
        <v>NO EVALUADO</v>
      </c>
      <c r="F61" s="102"/>
      <c r="G61" s="71"/>
    </row>
    <row r="62" spans="1:30" s="44" customFormat="1" ht="44.4" customHeight="1" x14ac:dyDescent="0.3">
      <c r="A62" s="104"/>
      <c r="B62" s="87"/>
      <c r="C62" s="87"/>
      <c r="D62" s="41">
        <f t="shared" si="11"/>
        <v>0</v>
      </c>
      <c r="E62" s="41" t="str">
        <f t="shared" si="12"/>
        <v>NO EVALUADO</v>
      </c>
      <c r="F62" s="102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1:30" customFormat="1" ht="44.4" customHeight="1" x14ac:dyDescent="0.3">
      <c r="A63" s="103"/>
      <c r="B63" s="89"/>
      <c r="C63" s="89"/>
      <c r="D63" s="70"/>
      <c r="E63" s="71"/>
      <c r="F63" s="72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1:30" customFormat="1" ht="44.4" customHeight="1" x14ac:dyDescent="0.3">
      <c r="A64" s="103"/>
      <c r="B64" s="89"/>
      <c r="C64" s="89"/>
      <c r="D64" s="70"/>
      <c r="E64" s="71"/>
      <c r="F64" s="72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1:30" customFormat="1" ht="44.4" customHeight="1" x14ac:dyDescent="0.3">
      <c r="A65" s="88"/>
      <c r="B65" s="70"/>
      <c r="C65" s="70"/>
      <c r="D65" s="70"/>
      <c r="E65" s="71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1:30" customFormat="1" ht="44.4" customHeight="1" x14ac:dyDescent="0.3">
      <c r="A66" s="88"/>
      <c r="B66" s="70"/>
      <c r="C66" s="70"/>
      <c r="D66" s="70"/>
      <c r="E66" s="71"/>
      <c r="F66" s="72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</row>
    <row r="67" spans="1:30" customFormat="1" ht="44.4" customHeight="1" x14ac:dyDescent="0.3">
      <c r="A67" s="88"/>
      <c r="B67" s="70"/>
      <c r="C67" s="70"/>
      <c r="D67" s="70"/>
      <c r="E67" s="71"/>
      <c r="F67" s="72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</row>
    <row r="68" spans="1:30" customFormat="1" ht="44.4" customHeight="1" x14ac:dyDescent="0.3">
      <c r="A68" s="88"/>
      <c r="B68" s="70"/>
      <c r="C68" s="70"/>
      <c r="D68" s="70"/>
      <c r="E68" s="71"/>
      <c r="F68" s="72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</row>
    <row r="69" spans="1:30" customFormat="1" ht="44.4" customHeight="1" x14ac:dyDescent="0.3">
      <c r="A69" s="88"/>
      <c r="B69" s="70"/>
      <c r="C69" s="70"/>
      <c r="D69" s="70"/>
      <c r="E69" s="71"/>
      <c r="F69" s="72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</row>
    <row r="70" spans="1:30" customFormat="1" ht="44.4" customHeight="1" x14ac:dyDescent="0.3">
      <c r="A70" s="88"/>
      <c r="B70" s="70"/>
      <c r="C70" s="70"/>
      <c r="D70" s="70"/>
      <c r="E70" s="71"/>
      <c r="F70" s="72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</row>
    <row r="71" spans="1:30" customFormat="1" ht="44.4" customHeight="1" x14ac:dyDescent="0.3">
      <c r="A71" s="88"/>
      <c r="B71" s="70"/>
      <c r="C71" s="70"/>
      <c r="D71" s="70"/>
      <c r="E71" s="71"/>
      <c r="F71" s="72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</row>
    <row r="72" spans="1:30" customFormat="1" ht="44.4" customHeight="1" x14ac:dyDescent="0.3">
      <c r="A72" s="88"/>
      <c r="B72" s="70"/>
      <c r="C72" s="70"/>
      <c r="D72" s="70"/>
      <c r="E72" s="71"/>
      <c r="F72" s="72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</row>
    <row r="73" spans="1:30" customFormat="1" ht="44.4" customHeight="1" x14ac:dyDescent="0.3">
      <c r="A73" s="88"/>
      <c r="B73" s="70"/>
      <c r="C73" s="70"/>
      <c r="D73" s="70"/>
      <c r="E73" s="71"/>
      <c r="F73" s="72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</row>
    <row r="74" spans="1:30" customFormat="1" ht="44.4" customHeight="1" x14ac:dyDescent="0.3">
      <c r="A74" s="88"/>
      <c r="B74" s="70"/>
      <c r="C74" s="70"/>
      <c r="D74" s="70"/>
      <c r="E74" s="71"/>
      <c r="F74" s="72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</row>
    <row r="75" spans="1:30" customFormat="1" ht="44.4" customHeight="1" x14ac:dyDescent="0.3">
      <c r="A75" s="88"/>
      <c r="B75" s="70"/>
      <c r="C75" s="70"/>
      <c r="D75" s="70"/>
      <c r="E75" s="71"/>
      <c r="F75" s="72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</row>
    <row r="76" spans="1:30" customFormat="1" ht="44.4" customHeight="1" x14ac:dyDescent="0.3">
      <c r="A76" s="88"/>
      <c r="B76" s="70"/>
      <c r="C76" s="70"/>
      <c r="D76" s="70"/>
      <c r="E76" s="71"/>
      <c r="F76" s="72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</row>
    <row r="77" spans="1:30" customFormat="1" ht="44.4" customHeight="1" x14ac:dyDescent="0.3">
      <c r="A77" s="88"/>
      <c r="B77" s="70"/>
      <c r="C77" s="70"/>
      <c r="D77" s="70"/>
      <c r="E77" s="71"/>
      <c r="F77" s="72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</row>
    <row r="78" spans="1:30" customFormat="1" ht="44.4" customHeight="1" x14ac:dyDescent="0.3">
      <c r="A78" s="88"/>
      <c r="B78" s="70"/>
      <c r="C78" s="70"/>
      <c r="D78" s="70"/>
      <c r="E78" s="71"/>
      <c r="F78" s="72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</row>
    <row r="79" spans="1:30" customFormat="1" ht="44.4" customHeight="1" x14ac:dyDescent="0.3">
      <c r="A79" s="88"/>
      <c r="B79" s="70"/>
      <c r="C79" s="70"/>
      <c r="D79" s="70"/>
      <c r="E79" s="71"/>
      <c r="F79" s="72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</row>
    <row r="80" spans="1:30" customFormat="1" ht="44.4" customHeight="1" x14ac:dyDescent="0.3">
      <c r="A80" s="88"/>
      <c r="B80" s="70"/>
      <c r="C80" s="70"/>
      <c r="D80" s="70"/>
      <c r="E80" s="71"/>
      <c r="F80" s="72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</row>
    <row r="81" spans="1:30" customFormat="1" ht="44.4" customHeight="1" x14ac:dyDescent="0.3">
      <c r="A81" s="81"/>
      <c r="B81" s="68"/>
      <c r="C81" s="68"/>
      <c r="D81" s="68"/>
      <c r="F81" s="69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</row>
    <row r="82" spans="1:30" customFormat="1" ht="44.4" customHeight="1" x14ac:dyDescent="0.3">
      <c r="A82" s="81"/>
      <c r="B82" s="68"/>
      <c r="C82" s="68"/>
      <c r="D82" s="68"/>
      <c r="F82" s="69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</row>
    <row r="83" spans="1:30" customFormat="1" ht="44.4" customHeight="1" x14ac:dyDescent="0.3">
      <c r="A83" s="81"/>
      <c r="B83" s="68"/>
      <c r="C83" s="68"/>
      <c r="D83" s="68"/>
      <c r="F83" s="69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</row>
    <row r="84" spans="1:30" customFormat="1" ht="44.4" customHeight="1" x14ac:dyDescent="0.3">
      <c r="A84" s="81"/>
      <c r="B84" s="68"/>
      <c r="C84" s="68"/>
      <c r="D84" s="68"/>
      <c r="F84" s="69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</row>
    <row r="85" spans="1:30" customFormat="1" ht="44.4" customHeight="1" x14ac:dyDescent="0.3">
      <c r="A85" s="81"/>
      <c r="B85" s="68"/>
      <c r="C85" s="68"/>
      <c r="D85" s="68"/>
      <c r="F85" s="69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</row>
    <row r="86" spans="1:30" customFormat="1" ht="44.4" customHeight="1" x14ac:dyDescent="0.3">
      <c r="A86" s="81"/>
      <c r="B86" s="68"/>
      <c r="C86" s="68"/>
      <c r="D86" s="68"/>
      <c r="F86" s="69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</row>
    <row r="87" spans="1:30" customFormat="1" ht="44.4" customHeight="1" x14ac:dyDescent="0.3">
      <c r="A87" s="81"/>
      <c r="B87" s="68"/>
      <c r="C87" s="68"/>
      <c r="D87" s="68"/>
      <c r="F87" s="69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</row>
    <row r="88" spans="1:30" s="47" customFormat="1" ht="44.4" customHeight="1" x14ac:dyDescent="0.3">
      <c r="A88" s="45"/>
      <c r="B88" s="46"/>
      <c r="C88" s="46"/>
      <c r="D88" s="46"/>
      <c r="F88" s="48"/>
      <c r="G88" s="77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</row>
  </sheetData>
  <sheetProtection algorithmName="SHA-512" hashValue="tXvJU6nJbNoUXP9XYoM5KUfuL2BUKkbvdALVpLiO66h7r+/t6yvoeqhQ38NvTLlsh4m5KEZ8E5CudwhIxzajPw==" saltValue="DL3n/Jr1CqjZid3zin20LA==" spinCount="100000" sheet="1" objects="1" scenarios="1"/>
  <mergeCells count="7">
    <mergeCell ref="B53:C53"/>
    <mergeCell ref="B3:C3"/>
    <mergeCell ref="A2:A3"/>
    <mergeCell ref="B5:C5"/>
    <mergeCell ref="B22:C22"/>
    <mergeCell ref="B38:C38"/>
    <mergeCell ref="B49:C49"/>
  </mergeCells>
  <conditionalFormatting sqref="D3">
    <cfRule type="colorScale" priority="1">
      <colorScale>
        <cfvo type="num" val="1"/>
        <cfvo type="num" val="3"/>
        <cfvo type="num" val="6"/>
        <color rgb="FF92D050"/>
        <color rgb="FFFFC000"/>
        <color rgb="FFFF0000"/>
      </colorScale>
    </cfRule>
  </conditionalFormatting>
  <conditionalFormatting sqref="D5:D64">
    <cfRule type="colorScale" priority="6">
      <colorScale>
        <cfvo type="num" val="1"/>
        <cfvo type="num" val="3"/>
        <cfvo type="num" val="6"/>
        <color rgb="FF92D050"/>
        <color rgb="FFFFC000"/>
        <color rgb="FFFF0000"/>
      </colorScale>
    </cfRule>
  </conditionalFormatting>
  <conditionalFormatting sqref="E3">
    <cfRule type="expression" dxfId="7" priority="2">
      <formula>E3="NO EVALUADO"</formula>
    </cfRule>
    <cfRule type="expression" dxfId="6" priority="3">
      <formula>$E3="ACEPTABLE"</formula>
    </cfRule>
    <cfRule type="expression" dxfId="5" priority="4">
      <formula>$E3="MODERADO"</formula>
    </cfRule>
    <cfRule type="expression" dxfId="4" priority="5">
      <formula>$E3="CRITICO"</formula>
    </cfRule>
  </conditionalFormatting>
  <conditionalFormatting sqref="E5:E62">
    <cfRule type="expression" dxfId="3" priority="9">
      <formula>$E5="MODERADO"</formula>
    </cfRule>
    <cfRule type="expression" dxfId="2" priority="10">
      <formula>$E5="CRITICO"</formula>
    </cfRule>
  </conditionalFormatting>
  <conditionalFormatting sqref="E5:E83">
    <cfRule type="expression" dxfId="1" priority="7">
      <formula>E5="NO EVALUADO"</formula>
    </cfRule>
  </conditionalFormatting>
  <conditionalFormatting sqref="E5:E90">
    <cfRule type="expression" dxfId="0" priority="8">
      <formula>$E5="ACEPTABLE"</formula>
    </cfRule>
  </conditionalFormatting>
  <dataValidations xWindow="956" yWindow="693" count="2">
    <dataValidation type="whole" allowBlank="1" showInputMessage="1" showErrorMessage="1" errorTitle="VALOR INVÁLIDO" error="1=POCO PROBABLE_x000a_2=PROBABLE_x000a_3=ALTAMENTE PROBABLE" promptTitle="PROBABILIDAD" prompt="1=POCO PROBABLE_x000a_2=PROBABLE_x000a_3=ALTAMENTE PROBABLE" sqref="B6:B21 B23:B37 B39:B48 B50:B52 B54:B70" xr:uid="{BCC05C0A-F951-4B62-8992-5D7C64CFB6D5}">
      <formula1>1</formula1>
      <formula2>3</formula2>
    </dataValidation>
    <dataValidation type="whole" allowBlank="1" showInputMessage="1" showErrorMessage="1" errorTitle="IMPACTO" error="1=LEVE_x000a_2=MODERADO_x000a_3=GRAVE" promptTitle="IMPACTO" prompt="1=LEVE_x000a_2=MODERADO_x000a_3=GRAVE" sqref="C6:C21 C23:C37 C39:C48 C50:C52 C54:C65" xr:uid="{B91229A2-350D-42AE-AFFD-7B8F62F53A92}">
      <formula1>1</formula1>
      <formula2>3</formula2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73" fitToHeight="15" orientation="landscape" r:id="rId1"/>
  <headerFooter>
    <oddFooter>&amp;LInforme Técnico de Autoevaluación de Riesgos&amp;RPágina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EAC5-5684-4AE4-A069-66357BCE8E74}">
  <dimension ref="A1:G7"/>
  <sheetViews>
    <sheetView workbookViewId="0">
      <selection activeCell="C6" sqref="C6"/>
    </sheetView>
  </sheetViews>
  <sheetFormatPr baseColWidth="10" defaultColWidth="14.21875" defaultRowHeight="14.4" x14ac:dyDescent="0.3"/>
  <cols>
    <col min="4" max="4" width="6" customWidth="1"/>
    <col min="5" max="5" width="5.77734375" bestFit="1" customWidth="1"/>
    <col min="6" max="6" width="10.33203125" bestFit="1" customWidth="1"/>
    <col min="7" max="7" width="49.109375" customWidth="1"/>
  </cols>
  <sheetData>
    <row r="1" spans="1:7" ht="21.6" customHeight="1" x14ac:dyDescent="0.3">
      <c r="A1" s="111" t="s">
        <v>4</v>
      </c>
      <c r="B1" s="111"/>
      <c r="C1" s="111"/>
      <c r="E1" s="111" t="s">
        <v>17</v>
      </c>
      <c r="F1" s="111"/>
      <c r="G1" s="111"/>
    </row>
    <row r="2" spans="1:7" ht="28.8" x14ac:dyDescent="0.3">
      <c r="A2" s="9" t="s">
        <v>5</v>
      </c>
      <c r="B2" s="8" t="s">
        <v>6</v>
      </c>
      <c r="C2" s="10" t="s">
        <v>7</v>
      </c>
      <c r="E2" s="111"/>
      <c r="F2" s="111"/>
      <c r="G2" s="111"/>
    </row>
    <row r="3" spans="1:7" s="3" customFormat="1" ht="19.8" customHeight="1" x14ac:dyDescent="0.3">
      <c r="A3" s="12">
        <v>1</v>
      </c>
      <c r="B3" s="12">
        <v>2</v>
      </c>
      <c r="C3" s="12">
        <v>3</v>
      </c>
      <c r="E3" s="14" t="s">
        <v>14</v>
      </c>
      <c r="F3" s="14" t="s">
        <v>15</v>
      </c>
      <c r="G3" s="14" t="s">
        <v>16</v>
      </c>
    </row>
    <row r="4" spans="1:7" ht="57.6" x14ac:dyDescent="0.3">
      <c r="E4" s="12">
        <v>3</v>
      </c>
      <c r="F4" s="12" t="s">
        <v>8</v>
      </c>
      <c r="G4" s="13" t="s">
        <v>11</v>
      </c>
    </row>
    <row r="5" spans="1:7" ht="45.6" customHeight="1" x14ac:dyDescent="0.3">
      <c r="E5" s="12">
        <v>2</v>
      </c>
      <c r="F5" s="12" t="s">
        <v>9</v>
      </c>
      <c r="G5" s="13" t="s">
        <v>12</v>
      </c>
    </row>
    <row r="6" spans="1:7" ht="45.6" customHeight="1" x14ac:dyDescent="0.3">
      <c r="E6" s="12">
        <v>1</v>
      </c>
      <c r="F6" s="12" t="s">
        <v>10</v>
      </c>
      <c r="G6" s="13" t="s">
        <v>13</v>
      </c>
    </row>
    <row r="7" spans="1:7" x14ac:dyDescent="0.3">
      <c r="E7" s="3"/>
      <c r="F7" s="3"/>
      <c r="G7" s="3"/>
    </row>
  </sheetData>
  <mergeCells count="2">
    <mergeCell ref="A1:C1"/>
    <mergeCell ref="E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C799-DBB4-41BE-9B29-676C0F79DB07}">
  <dimension ref="A1:E11"/>
  <sheetViews>
    <sheetView zoomScale="85" zoomScaleNormal="85" workbookViewId="0">
      <selection activeCell="L4" sqref="L4"/>
    </sheetView>
  </sheetViews>
  <sheetFormatPr baseColWidth="10" defaultColWidth="12.77734375" defaultRowHeight="44.4" customHeight="1" x14ac:dyDescent="0.3"/>
  <cols>
    <col min="1" max="1" width="5.6640625" style="1" customWidth="1"/>
    <col min="2" max="2" width="14.88671875" style="1" customWidth="1"/>
    <col min="3" max="5" width="14.21875" style="1" customWidth="1"/>
    <col min="6" max="16384" width="12.77734375" style="1"/>
  </cols>
  <sheetData>
    <row r="1" spans="1:5" ht="44.4" customHeight="1" thickBot="1" x14ac:dyDescent="0.35">
      <c r="A1" s="15" t="s">
        <v>33</v>
      </c>
    </row>
    <row r="2" spans="1:5" s="2" customFormat="1" ht="44.4" customHeight="1" x14ac:dyDescent="0.3">
      <c r="A2" s="112" t="s">
        <v>31</v>
      </c>
      <c r="B2" s="33" t="s">
        <v>28</v>
      </c>
      <c r="C2" s="22" t="s">
        <v>19</v>
      </c>
      <c r="D2" s="23" t="s">
        <v>23</v>
      </c>
      <c r="E2" s="24" t="s">
        <v>24</v>
      </c>
    </row>
    <row r="3" spans="1:5" s="2" customFormat="1" ht="44.4" customHeight="1" x14ac:dyDescent="0.3">
      <c r="A3" s="113"/>
      <c r="B3" s="34" t="s">
        <v>29</v>
      </c>
      <c r="C3" s="9" t="s">
        <v>20</v>
      </c>
      <c r="D3" s="8" t="s">
        <v>21</v>
      </c>
      <c r="E3" s="25" t="s">
        <v>23</v>
      </c>
    </row>
    <row r="4" spans="1:5" s="2" customFormat="1" ht="44.4" customHeight="1" x14ac:dyDescent="0.3">
      <c r="A4" s="113"/>
      <c r="B4" s="34" t="s">
        <v>30</v>
      </c>
      <c r="C4" s="9" t="s">
        <v>22</v>
      </c>
      <c r="D4" s="9" t="s">
        <v>20</v>
      </c>
      <c r="E4" s="26" t="s">
        <v>19</v>
      </c>
    </row>
    <row r="5" spans="1:5" s="2" customFormat="1" ht="44.4" customHeight="1" x14ac:dyDescent="0.3">
      <c r="A5" s="36"/>
      <c r="B5" s="34"/>
      <c r="C5" s="37" t="s">
        <v>25</v>
      </c>
      <c r="D5" s="37" t="s">
        <v>26</v>
      </c>
      <c r="E5" s="38" t="s">
        <v>27</v>
      </c>
    </row>
    <row r="6" spans="1:5" ht="27.6" customHeight="1" thickBot="1" x14ac:dyDescent="0.35">
      <c r="A6" s="27"/>
      <c r="B6" s="35"/>
      <c r="C6" s="114" t="s">
        <v>32</v>
      </c>
      <c r="D6" s="114"/>
      <c r="E6" s="115"/>
    </row>
    <row r="7" spans="1:5" ht="44.4" customHeight="1" x14ac:dyDescent="0.3">
      <c r="A7" s="32" t="s">
        <v>42</v>
      </c>
      <c r="E7" s="31"/>
    </row>
    <row r="8" spans="1:5" ht="43.2" customHeight="1" x14ac:dyDescent="0.3">
      <c r="A8" s="31"/>
      <c r="B8" s="5" t="s">
        <v>41</v>
      </c>
      <c r="C8" s="11" t="s">
        <v>34</v>
      </c>
      <c r="D8" s="11" t="s">
        <v>35</v>
      </c>
      <c r="E8" s="31"/>
    </row>
    <row r="9" spans="1:5" ht="22.8" customHeight="1" x14ac:dyDescent="0.3">
      <c r="A9" s="31"/>
      <c r="B9" s="16" t="s">
        <v>38</v>
      </c>
      <c r="C9" s="17" t="s">
        <v>36</v>
      </c>
      <c r="D9" s="17">
        <v>1</v>
      </c>
      <c r="E9" s="31"/>
    </row>
    <row r="10" spans="1:5" ht="22.8" customHeight="1" x14ac:dyDescent="0.3">
      <c r="A10" s="31"/>
      <c r="B10" s="18" t="s">
        <v>39</v>
      </c>
      <c r="C10" s="19" t="s">
        <v>18</v>
      </c>
      <c r="D10" s="19">
        <v>2</v>
      </c>
      <c r="E10" s="31"/>
    </row>
    <row r="11" spans="1:5" ht="22.8" customHeight="1" x14ac:dyDescent="0.3">
      <c r="A11" s="31"/>
      <c r="B11" s="20" t="s">
        <v>40</v>
      </c>
      <c r="C11" s="21" t="s">
        <v>37</v>
      </c>
      <c r="D11" s="21">
        <v>3</v>
      </c>
      <c r="E11" s="31"/>
    </row>
  </sheetData>
  <mergeCells count="2">
    <mergeCell ref="A2:A4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</vt:lpstr>
      <vt:lpstr>ESCALAS</vt:lpstr>
      <vt:lpstr>MAPA DE COLOR Y RIESGOS</vt:lpstr>
      <vt:lpstr>MATRIZ!Área_de_impresión</vt:lpstr>
      <vt:lpstr>MATRIZ!Títulos_a_imprimir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Estudio Teresa Gomez - Carlos Quian &amp; Asoc.</dc:creator>
  <cp:lastModifiedBy>Estudio Teresa Gomez - Carlos Quian &amp; Asoc.</cp:lastModifiedBy>
  <cp:lastPrinted>2025-03-13T23:01:58Z</cp:lastPrinted>
  <dcterms:created xsi:type="dcterms:W3CDTF">2025-03-02T22:22:15Z</dcterms:created>
  <dcterms:modified xsi:type="dcterms:W3CDTF">2025-03-17T18:12:41Z</dcterms:modified>
</cp:coreProperties>
</file>